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P:\Client 1000-1099\1022 City of Boise, ID\1022001-00.20 Boise ADA Survey &amp; Intutitive Design\Docs\Reports\Drafts\Foothills Learning Center\"/>
    </mc:Choice>
  </mc:AlternateContent>
  <xr:revisionPtr revIDLastSave="7" documentId="13_ncr:1_{E6D8EB7F-B153-4AAA-997A-6FC16F9CF141}" xr6:coauthVersionLast="47" xr6:coauthVersionMax="47" xr10:uidLastSave="{A7E464AA-ED84-4CCA-943A-F0C005274AEC}"/>
  <bookViews>
    <workbookView xWindow="-93" yWindow="-93" windowWidth="25786" windowHeight="13986" xr2:uid="{00000000-000D-0000-FFFF-FFFF00000000}"/>
  </bookViews>
  <sheets>
    <sheet name="Foothills Learning Center" sheetId="1" r:id="rId1"/>
  </sheets>
  <definedNames>
    <definedName name="_xlnm._FilterDatabase" localSheetId="0" hidden="1">'Foothills Learning Center'!$A$2:$I$27</definedName>
    <definedName name="Test">'Foothills Learning Center'!$A$2:$I$27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 l="1"/>
  <c r="B30" i="1"/>
  <c r="B29" i="1"/>
  <c r="B28" i="1"/>
  <c r="B31" i="1" s="1"/>
</calcChain>
</file>

<file path=xl/sharedStrings.xml><?xml version="1.0" encoding="utf-8"?>
<sst xmlns="http://schemas.openxmlformats.org/spreadsheetml/2006/main" count="190" uniqueCount="94">
  <si>
    <t>Caption: Foothills Learning Center ADA assessment findings, recommendations for remediation, and associated costs.</t>
  </si>
  <si>
    <t>ID</t>
  </si>
  <si>
    <t>LOCATION</t>
  </si>
  <si>
    <t>BUILT BEFORE ADA</t>
  </si>
  <si>
    <t>VIOLATION</t>
  </si>
  <si>
    <t>2010 ADA CODE</t>
  </si>
  <si>
    <t>RECOMMENDATION</t>
  </si>
  <si>
    <t>QUICK FIX</t>
  </si>
  <si>
    <t>ESTIMATED COST</t>
  </si>
  <si>
    <t>PRIORITY SCORE</t>
  </si>
  <si>
    <t>Learning Center</t>
  </si>
  <si>
    <t>No</t>
  </si>
  <si>
    <t xml:space="preserve">The AED protrudes 6" into the circulation space at 27.75" above the floor. </t>
  </si>
  <si>
    <t>§307.2</t>
  </si>
  <si>
    <t xml:space="preserve"> Recess the AED so it protrudes a maximum of 4", lower it so the bottom edge is 27" maximum above the floor, or place a cane detectable object beneath it.</t>
  </si>
  <si>
    <t>Yes</t>
  </si>
  <si>
    <t>5</t>
  </si>
  <si>
    <t xml:space="preserve">The clear floor space in front of the exit button is 24" deep. </t>
  </si>
  <si>
    <t>§305.2</t>
  </si>
  <si>
    <t xml:space="preserve"> For the purposes of achieving greater accessibility and Human Centric Design, relocate the exit button closer to the door.</t>
  </si>
  <si>
    <t>0</t>
  </si>
  <si>
    <t xml:space="preserve">There is only one drinking fountain provided at 32" above the floor. </t>
  </si>
  <si>
    <t>§211.2, §602.7</t>
  </si>
  <si>
    <t xml:space="preserve"> Install an additional drinking fountain at a minimum spout height of 38" and maximum of 43" above the floor.</t>
  </si>
  <si>
    <t>6</t>
  </si>
  <si>
    <t>Learning Center Left Classroom</t>
  </si>
  <si>
    <t xml:space="preserve">The paper towel dispenser is outside of the unobstructed forward reach range at 52" above the floor. </t>
  </si>
  <si>
    <t>§308.2.1</t>
  </si>
  <si>
    <t xml:space="preserve"> Lower the paper towel dispenser by 4" to meet the accessible reach range of 15" minimum and 48" maximum above the floor.</t>
  </si>
  <si>
    <t>8</t>
  </si>
  <si>
    <t>Learning Center Men’s Restroom</t>
  </si>
  <si>
    <t xml:space="preserve">The hook is outside of the unobstructed forward reach range at 49" above the floor. </t>
  </si>
  <si>
    <t xml:space="preserve"> Lower the hook by 1" to meet the accessible reach range of 48" maximum above the floor.</t>
  </si>
  <si>
    <t xml:space="preserve">There is no tactile sign identifying the permanent room. </t>
  </si>
  <si>
    <t>§216.2, §703</t>
  </si>
  <si>
    <t>Signs shall be Braille with raised lettering and should be placed on the wall in the center of an 18"x18" clear floor space. Install tactile signage on the latch side of the doorway at a height of 48” minimum to 60” maximum above the floor, identifying room by name or room number.</t>
  </si>
  <si>
    <t>3</t>
  </si>
  <si>
    <t xml:space="preserve">The rear grab bar is 37" long and located 11" to the center of the toilet. </t>
  </si>
  <si>
    <t>§604.5.2</t>
  </si>
  <si>
    <t xml:space="preserve"> Relocate the rear grab bar so it extends from the centerline of the water closet 12" minimum on one side and 24" minimum on the other.</t>
  </si>
  <si>
    <t xml:space="preserve">The accessible water closet does not have a vertical grab bar. </t>
  </si>
  <si>
    <t>ICC A117.1 §604.5.1</t>
  </si>
  <si>
    <t xml:space="preserve">The centerline of the vertical grab bar shall be located 39" minimum and 41" maximum from the real wall. Install an 18" long (minimum) vertical grab bar on the side wall. The grab bar shall be mounted with the bottom located at 39" minimum and 41" maximum above the floor. </t>
  </si>
  <si>
    <t>Learning Center Right Classroom</t>
  </si>
  <si>
    <t xml:space="preserve">The higher basket protrudes 4.75" into the circulation space. </t>
  </si>
  <si>
    <t xml:space="preserve"> Remount the lower basket directly underneath the higher basket to provide cane detectability.</t>
  </si>
  <si>
    <t xml:space="preserve">The space between the two tables is 30" wide, making the route inaccessible. </t>
  </si>
  <si>
    <t>§403.5.1</t>
  </si>
  <si>
    <t xml:space="preserve"> Move the tables to widen the route to 36" wide minimum.</t>
  </si>
  <si>
    <t>Learning Center Women’s Restroom</t>
  </si>
  <si>
    <t xml:space="preserve">The door to the accessible water closet is not self closing. Either self-closing hinges are not installed on the door or if installed, they are defective. </t>
  </si>
  <si>
    <t>§604.8.1.2</t>
  </si>
  <si>
    <t xml:space="preserve"> Install or reinstall self-closing hinges on the door to ensure that the door is self-closing per the ADA requirements.</t>
  </si>
  <si>
    <t xml:space="preserve">The rear grab bar is 38" long and located 11" to the center of the toilet. </t>
  </si>
  <si>
    <t>The centerline of the vertical grab bar shall be located 39" minimum and 41" maximum from the real wall. Install an 18" long (minimum) vertical grab bar on the side wall. The grab bar shall be mounted with the bottom located at 39" minimum and 41" maximum above the floor.</t>
  </si>
  <si>
    <t>Office Building</t>
  </si>
  <si>
    <t xml:space="preserve">The paper towel dispenser is outside of the obstructed forward reach range at 54.25" above the floor. </t>
  </si>
  <si>
    <t>§308.2.2</t>
  </si>
  <si>
    <t xml:space="preserve"> Lower the paper towel dispenser by 10.25" to meet the accessible reach range of 44" maximum above the floor.</t>
  </si>
  <si>
    <t xml:space="preserve">The first aid box protrudes 5.75" into the circulation space at 44" above the floor. </t>
  </si>
  <si>
    <t xml:space="preserve"> Recess the first aid box so it protrudes a maximum of 4", lower it so the bottom edge is 27" maximum above the floor, or place a cane detectable object beneath it.</t>
  </si>
  <si>
    <t xml:space="preserve">There are no tactile signs identifying the permanent rooms. </t>
  </si>
  <si>
    <t xml:space="preserve">The dining and work surface counter and sink are 36.25" above the floor. </t>
  </si>
  <si>
    <t>§306.3, §902.3</t>
  </si>
  <si>
    <t>Provide knee clearance that is a minimum of 11" deep at 9" above the floor and 8" deep. A 30" long portion of the dining and work surface must be no higher than 34” above the floor.</t>
  </si>
  <si>
    <t>Outdoor Program Area</t>
  </si>
  <si>
    <t xml:space="preserve">There is not a firm, stable, and slip resistant route to three picnic tables, three benches, a garbage can, and the nature play area. The outdoor program area path near the garden has a 12.6% running slope. </t>
  </si>
  <si>
    <t>§403.3, §302.1, §305</t>
  </si>
  <si>
    <t>Reconstruct the route to reduce the running slope to a maximum of 5%. Ensure that the cross slope is a maximum of 2%. Construct a firm, stable, and slip resistant accessible route with a maximum cross slope of 2% and maximum running slope of 5%. At least one accessible route shall connect the learning center with all accessible spaces and elements.</t>
  </si>
  <si>
    <t>Parking</t>
  </si>
  <si>
    <t xml:space="preserve">There are no accessible parking spaces as the current space is made of gravel. </t>
  </si>
  <si>
    <t>§208.2</t>
  </si>
  <si>
    <t>Install a 60" wide access aisle connecting to an accessible route. Install a sign 60" above the ground. Install an accessible parking space that is a minimum of 132" wide. Ensure the ground surface is stable, firm, and slip resistant.</t>
  </si>
  <si>
    <t>Picnic Table at the Front of the Learning Center</t>
  </si>
  <si>
    <t xml:space="preserve">There is not a firm, stable, and slip resistant route to the picnic tables and garbage can. </t>
  </si>
  <si>
    <t>§302.1, §305</t>
  </si>
  <si>
    <t xml:space="preserve">Install an accessible picnic table at a minimum height of 28" and maximum of 34". Provide knee clearance that is a minimum of 11" deep at 9" above the floor and 8" deep. Construct a firm, stable, and slip resistant accessible route with maximum cross and running slopes of 2% and 5% respectively. </t>
  </si>
  <si>
    <t>Trail Maintenance</t>
  </si>
  <si>
    <t>The door knob requires twisting of the wrist. There is no tactile sign identifying the permanent room.</t>
  </si>
  <si>
    <t>§309.4, §216.2, §703</t>
  </si>
  <si>
    <t xml:space="preserve">Install tactile signage on the latch side of the doorway at a height of 48” minimum to 60” maximum above the floor, identifying room by name or room number. Replace the door knob with a lever handle that can be operated with a closed fist and without twisting the wrist. </t>
  </si>
  <si>
    <t>7</t>
  </si>
  <si>
    <t>Trail Maintenance Restroom</t>
  </si>
  <si>
    <t xml:space="preserve">The mirror is too high to be accessible at 42" above the floor. </t>
  </si>
  <si>
    <t>§603.3</t>
  </si>
  <si>
    <t xml:space="preserve"> Lower the mirror its bottom edge is a maximum height of 40" above the floor.</t>
  </si>
  <si>
    <t xml:space="preserve">The side grab bar is located 10" from the rear wall. </t>
  </si>
  <si>
    <t>§604.5.1</t>
  </si>
  <si>
    <t xml:space="preserve"> Remount the side grab bar 12" maximum from the rear wall and extending 54" minimum from the rear wall.</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</si>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</sst>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i/>
      <sz val="11"/>
      <color theme="1"/>
      <name val="Calibri"/>
      <family val="2"/>
      <scheme val="minor"/>
    </font>
    <font>
      <sz val="11"/>
      <color rgb="FF444444"/>
      <name val="Calibri"/>
      <family val="2"/>
      <charset val="1"/>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xf>
    <xf numFmtId="4" fontId="0" fillId="0" borderId="0" xfId="0" applyNumberFormat="1" applyAlignment="1" applyProtection="1">
      <alignment horizontal="center" vertical="center"/>
    </xf>
    <xf numFmtId="0" fontId="0" fillId="2" borderId="0" xfId="0" applyFill="1" applyAlignment="1">
      <alignment horizontal="left"/>
    </xf>
    <xf numFmtId="0" fontId="0" fillId="3" borderId="0" xfId="0" applyFill="1" applyAlignment="1">
      <alignment horizontal="left"/>
    </xf>
    <xf numFmtId="0" fontId="0" fillId="4" borderId="0" xfId="0" applyFill="1" applyAlignment="1">
      <alignment horizontal="left"/>
    </xf>
    <xf numFmtId="0" fontId="2" fillId="0" borderId="0" xfId="0" applyFont="1" applyAlignment="1">
      <alignment horizontal="center"/>
    </xf>
    <xf numFmtId="0" fontId="1" fillId="0" borderId="0" xfId="0" applyFont="1" applyAlignment="1">
      <alignment horizontal="right"/>
    </xf>
    <xf numFmtId="4" fontId="0" fillId="0" borderId="0" xfId="0" applyNumberFormat="1" applyAlignment="1">
      <alignment horizontal="center"/>
    </xf>
    <xf numFmtId="0" fontId="3"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36"/>
  <sheetViews>
    <sheetView tabSelected="1" workbookViewId="0"/>
  </sheetViews>
  <sheetFormatPr defaultRowHeight="14.45"/>
  <cols>
    <col min="1" max="1" width="10.7109375" customWidth="1"/>
    <col min="2" max="2" width="38" bestFit="1" customWidth="1"/>
    <col min="3" max="3" width="15.7109375" bestFit="1" customWidth="1"/>
    <col min="4" max="4" width="94.7109375" style="1" customWidth="1"/>
    <col min="5" max="5" width="17.42578125" bestFit="1" customWidth="1"/>
    <col min="6" max="6" width="88.28515625" style="1" customWidth="1"/>
    <col min="7" max="7" width="13.28515625" style="5" bestFit="1" customWidth="1"/>
    <col min="8" max="8" width="14.42578125" style="5" bestFit="1" customWidth="1"/>
    <col min="9" max="9" width="13.7109375" style="5" bestFit="1" customWidth="1"/>
  </cols>
  <sheetData>
    <row r="1" spans="1:9" ht="15">
      <c r="A1" s="13" t="s">
        <v>0</v>
      </c>
    </row>
    <row r="2" spans="1:9" s="2" customFormat="1" ht="15">
      <c r="A2" s="2" t="s">
        <v>1</v>
      </c>
      <c r="B2" s="2" t="s">
        <v>2</v>
      </c>
      <c r="C2" s="2" t="s">
        <v>3</v>
      </c>
      <c r="D2" s="3" t="s">
        <v>4</v>
      </c>
      <c r="E2" s="2" t="s">
        <v>5</v>
      </c>
      <c r="F2" s="3" t="s">
        <v>6</v>
      </c>
      <c r="G2" s="4" t="s">
        <v>7</v>
      </c>
      <c r="H2" s="4" t="s">
        <v>8</v>
      </c>
      <c r="I2" s="4" t="s">
        <v>9</v>
      </c>
    </row>
    <row r="3" spans="1:9" ht="30">
      <c r="A3">
        <v>1698</v>
      </c>
      <c r="B3" t="s">
        <v>10</v>
      </c>
      <c r="C3" t="s">
        <v>11</v>
      </c>
      <c r="D3" s="1" t="s">
        <v>12</v>
      </c>
      <c r="E3" t="s">
        <v>13</v>
      </c>
      <c r="F3" s="1" t="s">
        <v>14</v>
      </c>
      <c r="G3" s="5" t="s">
        <v>15</v>
      </c>
      <c r="H3" s="6">
        <v>100</v>
      </c>
      <c r="I3" s="5" t="s">
        <v>16</v>
      </c>
    </row>
    <row r="4" spans="1:9" ht="30">
      <c r="A4">
        <v>1699</v>
      </c>
      <c r="B4" t="s">
        <v>10</v>
      </c>
      <c r="C4" t="s">
        <v>11</v>
      </c>
      <c r="D4" s="1" t="s">
        <v>17</v>
      </c>
      <c r="E4" t="s">
        <v>18</v>
      </c>
      <c r="F4" s="1" t="s">
        <v>19</v>
      </c>
      <c r="G4" s="5" t="s">
        <v>15</v>
      </c>
      <c r="H4" s="6">
        <v>500</v>
      </c>
      <c r="I4" s="5" t="s">
        <v>20</v>
      </c>
    </row>
    <row r="5" spans="1:9" ht="30" hidden="1">
      <c r="A5">
        <v>1700</v>
      </c>
      <c r="B5" t="s">
        <v>10</v>
      </c>
      <c r="C5" t="s">
        <v>11</v>
      </c>
      <c r="D5" s="1" t="s">
        <v>21</v>
      </c>
      <c r="E5" t="s">
        <v>22</v>
      </c>
      <c r="F5" s="1" t="s">
        <v>23</v>
      </c>
      <c r="G5" s="5" t="s">
        <v>11</v>
      </c>
      <c r="H5" s="6">
        <v>1000</v>
      </c>
      <c r="I5" s="5" t="s">
        <v>24</v>
      </c>
    </row>
    <row r="6" spans="1:9" ht="30">
      <c r="A6">
        <v>1685</v>
      </c>
      <c r="B6" t="s">
        <v>25</v>
      </c>
      <c r="C6" t="s">
        <v>11</v>
      </c>
      <c r="D6" s="1" t="s">
        <v>26</v>
      </c>
      <c r="E6" t="s">
        <v>27</v>
      </c>
      <c r="F6" s="1" t="s">
        <v>28</v>
      </c>
      <c r="G6" s="5" t="s">
        <v>15</v>
      </c>
      <c r="H6" s="6">
        <v>100</v>
      </c>
      <c r="I6" s="5" t="s">
        <v>29</v>
      </c>
    </row>
    <row r="7" spans="1:9" ht="15">
      <c r="A7">
        <v>1691</v>
      </c>
      <c r="B7" t="s">
        <v>30</v>
      </c>
      <c r="C7" t="s">
        <v>11</v>
      </c>
      <c r="D7" s="1" t="s">
        <v>31</v>
      </c>
      <c r="E7" t="s">
        <v>27</v>
      </c>
      <c r="F7" s="1" t="s">
        <v>32</v>
      </c>
      <c r="G7" s="5" t="s">
        <v>15</v>
      </c>
      <c r="H7" s="6">
        <v>100</v>
      </c>
      <c r="I7" s="5" t="s">
        <v>29</v>
      </c>
    </row>
    <row r="8" spans="1:9" ht="45">
      <c r="A8">
        <v>1692</v>
      </c>
      <c r="B8" t="s">
        <v>30</v>
      </c>
      <c r="C8" t="s">
        <v>11</v>
      </c>
      <c r="D8" s="1" t="s">
        <v>33</v>
      </c>
      <c r="E8" t="s">
        <v>34</v>
      </c>
      <c r="F8" s="1" t="s">
        <v>35</v>
      </c>
      <c r="G8" s="5" t="s">
        <v>15</v>
      </c>
      <c r="H8" s="6">
        <v>100</v>
      </c>
      <c r="I8" s="5" t="s">
        <v>36</v>
      </c>
    </row>
    <row r="9" spans="1:9" ht="30">
      <c r="A9">
        <v>1688</v>
      </c>
      <c r="B9" t="s">
        <v>30</v>
      </c>
      <c r="C9" t="s">
        <v>11</v>
      </c>
      <c r="D9" s="1" t="s">
        <v>37</v>
      </c>
      <c r="E9" t="s">
        <v>38</v>
      </c>
      <c r="F9" s="1" t="s">
        <v>39</v>
      </c>
      <c r="G9" s="5" t="s">
        <v>15</v>
      </c>
      <c r="H9" s="6">
        <v>500</v>
      </c>
      <c r="I9" s="5" t="s">
        <v>16</v>
      </c>
    </row>
    <row r="10" spans="1:9" ht="45" hidden="1">
      <c r="A10">
        <v>1689</v>
      </c>
      <c r="B10" t="s">
        <v>30</v>
      </c>
      <c r="C10" t="s">
        <v>11</v>
      </c>
      <c r="D10" s="1" t="s">
        <v>40</v>
      </c>
      <c r="E10" t="s">
        <v>41</v>
      </c>
      <c r="F10" s="1" t="s">
        <v>42</v>
      </c>
      <c r="G10" s="5" t="s">
        <v>11</v>
      </c>
      <c r="H10" s="6">
        <v>1000</v>
      </c>
      <c r="I10" s="5" t="s">
        <v>16</v>
      </c>
    </row>
    <row r="11" spans="1:9" ht="15">
      <c r="A11">
        <v>1683</v>
      </c>
      <c r="B11" t="s">
        <v>43</v>
      </c>
      <c r="C11" t="s">
        <v>11</v>
      </c>
      <c r="D11" s="1" t="s">
        <v>44</v>
      </c>
      <c r="E11" t="s">
        <v>13</v>
      </c>
      <c r="F11" s="1" t="s">
        <v>45</v>
      </c>
      <c r="G11" s="5" t="s">
        <v>15</v>
      </c>
      <c r="H11" s="6">
        <v>100</v>
      </c>
      <c r="I11" s="5" t="s">
        <v>16</v>
      </c>
    </row>
    <row r="12" spans="1:9" ht="15">
      <c r="A12">
        <v>1682</v>
      </c>
      <c r="B12" t="s">
        <v>43</v>
      </c>
      <c r="C12" t="s">
        <v>11</v>
      </c>
      <c r="D12" s="1" t="s">
        <v>46</v>
      </c>
      <c r="E12" t="s">
        <v>47</v>
      </c>
      <c r="F12" s="1" t="s">
        <v>48</v>
      </c>
      <c r="G12" s="5" t="s">
        <v>15</v>
      </c>
      <c r="H12" s="6">
        <v>500</v>
      </c>
      <c r="I12" s="5" t="s">
        <v>16</v>
      </c>
    </row>
    <row r="13" spans="1:9" ht="30">
      <c r="A13">
        <v>1693</v>
      </c>
      <c r="B13" t="s">
        <v>49</v>
      </c>
      <c r="C13" t="s">
        <v>11</v>
      </c>
      <c r="D13" s="1" t="s">
        <v>50</v>
      </c>
      <c r="E13" t="s">
        <v>51</v>
      </c>
      <c r="F13" s="1" t="s">
        <v>52</v>
      </c>
      <c r="G13" s="5" t="s">
        <v>15</v>
      </c>
      <c r="H13" s="6">
        <v>100</v>
      </c>
      <c r="I13" s="5" t="s">
        <v>16</v>
      </c>
    </row>
    <row r="14" spans="1:9" ht="15">
      <c r="A14">
        <v>1697</v>
      </c>
      <c r="B14" t="s">
        <v>49</v>
      </c>
      <c r="C14" t="s">
        <v>11</v>
      </c>
      <c r="D14" s="1" t="s">
        <v>31</v>
      </c>
      <c r="E14" t="s">
        <v>27</v>
      </c>
      <c r="F14" s="1" t="s">
        <v>32</v>
      </c>
      <c r="G14" s="5" t="s">
        <v>15</v>
      </c>
      <c r="H14" s="6">
        <v>100</v>
      </c>
      <c r="I14" s="5" t="s">
        <v>29</v>
      </c>
    </row>
    <row r="15" spans="1:9" ht="30">
      <c r="A15">
        <v>1694</v>
      </c>
      <c r="B15" t="s">
        <v>49</v>
      </c>
      <c r="C15" t="s">
        <v>11</v>
      </c>
      <c r="D15" s="1" t="s">
        <v>53</v>
      </c>
      <c r="E15" t="s">
        <v>38</v>
      </c>
      <c r="F15" s="1" t="s">
        <v>39</v>
      </c>
      <c r="G15" s="5" t="s">
        <v>15</v>
      </c>
      <c r="H15" s="6">
        <v>500</v>
      </c>
      <c r="I15" s="5" t="s">
        <v>16</v>
      </c>
    </row>
    <row r="16" spans="1:9" ht="45" hidden="1">
      <c r="A16">
        <v>1695</v>
      </c>
      <c r="B16" t="s">
        <v>49</v>
      </c>
      <c r="C16" t="s">
        <v>11</v>
      </c>
      <c r="D16" s="1" t="s">
        <v>40</v>
      </c>
      <c r="E16" t="s">
        <v>41</v>
      </c>
      <c r="F16" s="1" t="s">
        <v>54</v>
      </c>
      <c r="G16" s="5" t="s">
        <v>11</v>
      </c>
      <c r="H16" s="6">
        <v>1000</v>
      </c>
      <c r="I16" s="5" t="s">
        <v>16</v>
      </c>
    </row>
    <row r="17" spans="1:9" ht="30">
      <c r="A17">
        <v>1687</v>
      </c>
      <c r="B17" t="s">
        <v>55</v>
      </c>
      <c r="C17" t="s">
        <v>11</v>
      </c>
      <c r="D17" s="1" t="s">
        <v>56</v>
      </c>
      <c r="E17" t="s">
        <v>57</v>
      </c>
      <c r="F17" s="1" t="s">
        <v>58</v>
      </c>
      <c r="G17" s="5" t="s">
        <v>15</v>
      </c>
      <c r="H17" s="6">
        <v>100</v>
      </c>
      <c r="I17" s="5" t="s">
        <v>29</v>
      </c>
    </row>
    <row r="18" spans="1:9" ht="30">
      <c r="A18">
        <v>1701</v>
      </c>
      <c r="B18" t="s">
        <v>55</v>
      </c>
      <c r="C18" t="s">
        <v>11</v>
      </c>
      <c r="D18" s="1" t="s">
        <v>59</v>
      </c>
      <c r="E18" t="s">
        <v>13</v>
      </c>
      <c r="F18" s="1" t="s">
        <v>60</v>
      </c>
      <c r="G18" s="5" t="s">
        <v>15</v>
      </c>
      <c r="H18" s="6">
        <v>100</v>
      </c>
      <c r="I18" s="5" t="s">
        <v>16</v>
      </c>
    </row>
    <row r="19" spans="1:9" ht="45">
      <c r="A19">
        <v>1702</v>
      </c>
      <c r="B19" t="s">
        <v>55</v>
      </c>
      <c r="C19" t="s">
        <v>11</v>
      </c>
      <c r="D19" s="1" t="s">
        <v>61</v>
      </c>
      <c r="E19" t="s">
        <v>34</v>
      </c>
      <c r="F19" s="1" t="s">
        <v>35</v>
      </c>
      <c r="G19" s="5" t="s">
        <v>15</v>
      </c>
      <c r="H19" s="6">
        <v>300</v>
      </c>
      <c r="I19" s="5" t="s">
        <v>36</v>
      </c>
    </row>
    <row r="20" spans="1:9" ht="30" hidden="1">
      <c r="A20">
        <v>1686</v>
      </c>
      <c r="B20" t="s">
        <v>55</v>
      </c>
      <c r="C20" t="s">
        <v>11</v>
      </c>
      <c r="D20" s="1" t="s">
        <v>62</v>
      </c>
      <c r="E20" t="s">
        <v>63</v>
      </c>
      <c r="F20" s="1" t="s">
        <v>64</v>
      </c>
      <c r="G20" s="5" t="s">
        <v>11</v>
      </c>
      <c r="H20" s="6">
        <v>1000</v>
      </c>
      <c r="I20" s="5" t="s">
        <v>29</v>
      </c>
    </row>
    <row r="21" spans="1:9" ht="60" hidden="1">
      <c r="A21">
        <v>1681</v>
      </c>
      <c r="B21" t="s">
        <v>65</v>
      </c>
      <c r="C21" t="s">
        <v>11</v>
      </c>
      <c r="D21" s="1" t="s">
        <v>66</v>
      </c>
      <c r="E21" t="s">
        <v>67</v>
      </c>
      <c r="F21" s="1" t="s">
        <v>68</v>
      </c>
      <c r="G21" s="5" t="s">
        <v>11</v>
      </c>
      <c r="H21" s="6">
        <v>20000</v>
      </c>
      <c r="I21" s="5" t="s">
        <v>36</v>
      </c>
    </row>
    <row r="22" spans="1:9" ht="45" hidden="1">
      <c r="A22">
        <v>1673</v>
      </c>
      <c r="B22" t="s">
        <v>69</v>
      </c>
      <c r="C22" t="s">
        <v>11</v>
      </c>
      <c r="D22" s="1" t="s">
        <v>70</v>
      </c>
      <c r="E22" t="s">
        <v>71</v>
      </c>
      <c r="F22" s="1" t="s">
        <v>72</v>
      </c>
      <c r="G22" s="5" t="s">
        <v>11</v>
      </c>
      <c r="H22" s="6">
        <v>2000</v>
      </c>
      <c r="I22" s="5" t="s">
        <v>36</v>
      </c>
    </row>
    <row r="23" spans="1:9" ht="60" hidden="1">
      <c r="A23">
        <v>1676</v>
      </c>
      <c r="B23" t="s">
        <v>73</v>
      </c>
      <c r="C23" t="s">
        <v>11</v>
      </c>
      <c r="D23" s="1" t="s">
        <v>74</v>
      </c>
      <c r="E23" t="s">
        <v>75</v>
      </c>
      <c r="F23" s="1" t="s">
        <v>76</v>
      </c>
      <c r="G23" s="5" t="s">
        <v>11</v>
      </c>
      <c r="H23" s="6">
        <v>5000</v>
      </c>
      <c r="I23" s="5" t="s">
        <v>36</v>
      </c>
    </row>
    <row r="24" spans="1:9" ht="45">
      <c r="A24">
        <v>1713</v>
      </c>
      <c r="B24" t="s">
        <v>77</v>
      </c>
      <c r="C24" t="s">
        <v>11</v>
      </c>
      <c r="D24" s="1" t="s">
        <v>78</v>
      </c>
      <c r="E24" t="s">
        <v>79</v>
      </c>
      <c r="F24" s="1" t="s">
        <v>80</v>
      </c>
      <c r="G24" s="5" t="s">
        <v>15</v>
      </c>
      <c r="H24" s="6">
        <v>200</v>
      </c>
      <c r="I24" s="5" t="s">
        <v>81</v>
      </c>
    </row>
    <row r="25" spans="1:9" ht="15">
      <c r="A25">
        <v>1712</v>
      </c>
      <c r="B25" t="s">
        <v>82</v>
      </c>
      <c r="C25" t="s">
        <v>11</v>
      </c>
      <c r="D25" s="1" t="s">
        <v>83</v>
      </c>
      <c r="E25" t="s">
        <v>84</v>
      </c>
      <c r="F25" s="1" t="s">
        <v>85</v>
      </c>
      <c r="G25" s="5" t="s">
        <v>15</v>
      </c>
      <c r="H25" s="6">
        <v>100</v>
      </c>
      <c r="I25" s="5" t="s">
        <v>81</v>
      </c>
    </row>
    <row r="26" spans="1:9" ht="30">
      <c r="A26">
        <v>1709</v>
      </c>
      <c r="B26" t="s">
        <v>82</v>
      </c>
      <c r="C26" t="s">
        <v>11</v>
      </c>
      <c r="D26" s="1" t="s">
        <v>50</v>
      </c>
      <c r="E26" t="s">
        <v>51</v>
      </c>
      <c r="F26" s="1" t="s">
        <v>52</v>
      </c>
      <c r="G26" s="5" t="s">
        <v>15</v>
      </c>
      <c r="H26" s="6">
        <v>100</v>
      </c>
      <c r="I26" s="5" t="s">
        <v>16</v>
      </c>
    </row>
    <row r="27" spans="1:9" ht="30">
      <c r="A27">
        <v>1707</v>
      </c>
      <c r="B27" t="s">
        <v>82</v>
      </c>
      <c r="C27" t="s">
        <v>11</v>
      </c>
      <c r="D27" s="1" t="s">
        <v>86</v>
      </c>
      <c r="E27" t="s">
        <v>87</v>
      </c>
      <c r="F27" s="1" t="s">
        <v>88</v>
      </c>
      <c r="G27" s="5" t="s">
        <v>15</v>
      </c>
      <c r="H27" s="6">
        <v>500</v>
      </c>
      <c r="I27" s="5" t="s">
        <v>16</v>
      </c>
    </row>
    <row r="28" spans="1:9">
      <c r="A28" s="7" t="s">
        <v>89</v>
      </c>
      <c r="B28" s="12">
        <f>H4+H8+H19+H21+H22+H23</f>
        <v>27900</v>
      </c>
    </row>
    <row r="29" spans="1:9">
      <c r="A29" s="8" t="s">
        <v>90</v>
      </c>
      <c r="B29" s="12">
        <f>H3+H5+H9+H10+H11+H12+H13+H15+H16+H18+H24+H25+H26+H27</f>
        <v>5800</v>
      </c>
    </row>
    <row r="30" spans="1:9">
      <c r="A30" s="9" t="s">
        <v>91</v>
      </c>
      <c r="B30" s="12">
        <f>H6+H7+H14+H17+H20</f>
        <v>1400</v>
      </c>
    </row>
    <row r="31" spans="1:9" ht="15">
      <c r="A31" s="11" t="s">
        <v>92</v>
      </c>
      <c r="B31" s="12">
        <f>B28+B29+B30</f>
        <v>35100</v>
      </c>
    </row>
    <row r="32" spans="1:9" ht="15">
      <c r="A32" s="10" t="s">
        <v>93</v>
      </c>
      <c r="B32" s="12">
        <f>H3+H4+H6+H7+H8+H9+H11+H12+H13+H14+H15+H17+H18+H19+H24+H25+H26+H27</f>
        <v>4100</v>
      </c>
    </row>
    <row r="33" ht="15"/>
    <row r="34" ht="15"/>
    <row r="35" ht="15"/>
    <row r="36" ht="15"/>
  </sheetData>
  <autoFilter ref="A2:I27" xr:uid="{6A18CED8-A85A-4BE1-B095-ED58BC32EB99}">
    <filterColumn colId="6">
      <filters>
        <filter val="Yes"/>
      </filters>
    </filterColumn>
  </autoFilter>
  <pageMargins left="0.7" right="0.7" top="0.75" bottom="0.75" header="0.3" footer="0.3"/>
  <pageSetup orientation="portrait" r:id="rId1"/>
  <ignoredErrors>
    <ignoredError sqref="I3:I27"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Ciera Garechana</cp:lastModifiedBy>
  <cp:revision/>
  <dcterms:created xsi:type="dcterms:W3CDTF">2020-12-30T14:58:13Z</dcterms:created>
  <dcterms:modified xsi:type="dcterms:W3CDTF">2022-03-10T21:05:16Z</dcterms:modified>
  <cp:category/>
  <cp:contentStatus/>
</cp:coreProperties>
</file>