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 Winiecki\Desktop\"/>
    </mc:Choice>
  </mc:AlternateContent>
  <bookViews>
    <workbookView xWindow="-90" yWindow="-90" windowWidth="25785" windowHeight="13980"/>
  </bookViews>
  <sheets>
    <sheet name="Senior Citizen Center" sheetId="1" r:id="rId1"/>
  </sheets>
  <definedNames>
    <definedName name="_xlnm._FilterDatabase" localSheetId="0" hidden="1">'Senior Citizen Center'!$A$2:$I$44</definedName>
    <definedName name="Test">'Senior Citizen Center'!$A$2:$I$44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1" l="1"/>
  <c r="B46" i="1"/>
  <c r="B45" i="1"/>
  <c r="B48" i="1" s="1"/>
  <c r="B50" i="1"/>
</calcChain>
</file>

<file path=xl/sharedStrings.xml><?xml version="1.0" encoding="utf-8"?>
<sst xmlns="http://schemas.openxmlformats.org/spreadsheetml/2006/main" count="309" uniqueCount="133">
  <si>
    <t>Caption: Dick Eardley Senior Center ADA assessment findings, recommendations for remediation, and associated costs.</t>
  </si>
  <si>
    <t>ID</t>
  </si>
  <si>
    <t>LOCATION</t>
  </si>
  <si>
    <t>BUILT BEFORE ADA</t>
  </si>
  <si>
    <t>VIOLATION</t>
  </si>
  <si>
    <t>2010 ADA CODE</t>
  </si>
  <si>
    <t>RECOMMENDATION</t>
  </si>
  <si>
    <t>QUICK FIX</t>
  </si>
  <si>
    <t>ESTIMATED COST</t>
  </si>
  <si>
    <t>PRIORITY SCORE</t>
  </si>
  <si>
    <t>A Room/Cafeteria (Meals on Wheels)</t>
  </si>
  <si>
    <t>Yes</t>
  </si>
  <si>
    <t>There is only one drinking fountain provided and the spout is 38.5" above the floor.</t>
  </si>
  <si>
    <t>§211.2, §602.4</t>
  </si>
  <si>
    <t>Install an additional drinking fountain at a maximum spout height of 36" above the floor.</t>
  </si>
  <si>
    <t>No</t>
  </si>
  <si>
    <t>6</t>
  </si>
  <si>
    <t>The dining and work surface counter height exceeds the maximum height of 34" above the floor. There is no knee clearance underneath the sink.</t>
  </si>
  <si>
    <t>§306.3.3, §902.3</t>
  </si>
  <si>
    <t>A 30" portion of the dining and work surface must be no higher than 34” above the floor. Lower the sink to the maximum height of 34" above the floor. Provide knee clearance underneath the counter at the sink that is a minimum of 11" deep at 9" above the floor and 8" deep at 27" above the floor.</t>
  </si>
  <si>
    <t>8</t>
  </si>
  <si>
    <t>The sink is 37" above the floor. The dining surface counter height is at 37" above the floor, exceeding the maximum height. The dining surface counter height is at 37" above the floor, exceeding the maximum height.</t>
  </si>
  <si>
    <t>§306.3.3, §902.3, §606.3</t>
  </si>
  <si>
    <t>Lower the sink to the maximum height of 34" above the floor. A 30" portion of the dining and work surface must be no higher than 34” above the floor. Provide knee clearance underneath the counter at the sink that is a minimum of 11" deep at 9" above the floor and 8" deep at 27" above the floor.</t>
  </si>
  <si>
    <t>A Room/Cafeteria Men’s Restroom (Meals on Wheels)</t>
  </si>
  <si>
    <t xml:space="preserve">The paper towel dispenser protrudes 8.25" into the circulation space at 48" above the floor. </t>
  </si>
  <si>
    <t>§307.2</t>
  </si>
  <si>
    <t xml:space="preserve">Recess the paper towel dispenser so it protrudes a maximum of 4", lower it so the bottom edge is 27" maximum above the floor, or place a cane detectable object beneath it. </t>
  </si>
  <si>
    <t>5</t>
  </si>
  <si>
    <t xml:space="preserve">The space between the grab bar and the toilet seat cover dispenser is 4". </t>
  </si>
  <si>
    <t>§609.3</t>
  </si>
  <si>
    <t>Relocate the toilet seat cover dispenser to a location that is at least a distance of 12" or greater away from the grab bar. Ensure that the dispenser is at a maximum height of 48" above the floor.</t>
  </si>
  <si>
    <t xml:space="preserve">The hook is outside of the unobstructed forward reach range at 49" above the floor. </t>
  </si>
  <si>
    <t>§308.2.1</t>
  </si>
  <si>
    <t xml:space="preserve">Lower the hook by 11" to meet the accessible reach range of 48" maximum above the floor. </t>
  </si>
  <si>
    <t xml:space="preserve">The accessible water closet does not have a vertical grab bar. </t>
  </si>
  <si>
    <t>ICC A117.1 §604.5.1</t>
  </si>
  <si>
    <t xml:space="preserve">Install an 18" long (minimum) vertical grab bar on the side wall. The grab bar shall be mounted with the bottom located at 39" minimum and 41" maximum above the floor. The centerline of the vertical grab bar shall be </t>
  </si>
  <si>
    <t>A Room/Cafeteria Women’s Restroom (Meals on Wheels)</t>
  </si>
  <si>
    <t xml:space="preserve">The paper towel dispenser protrudes 8" into the circulation space at 48" above the floor. </t>
  </si>
  <si>
    <t xml:space="preserve">Relocate the toilet seat cover to a location that is at least a distance of 12" or greater away from the grab bar. </t>
  </si>
  <si>
    <t xml:space="preserve">The hook is outside of the unobstructed forward reach range at 59" above the floor. </t>
  </si>
  <si>
    <t xml:space="preserve">The toilet is located 19" from the sidewall. </t>
  </si>
  <si>
    <t>§604.2</t>
  </si>
  <si>
    <t xml:space="preserve">Reposition the toilet to be within 16" minimum and 18" maximum from the sidewall. </t>
  </si>
  <si>
    <t>Install an 18" long (minimum) vertical grab bar on the side wall. The grab bar shall be mounted with the bottom located at 39" minimum and 41" maximum above the floor. The centerline of the vertical grab bar shall be located 39" minimum and 41" maximum from the rear wall.</t>
  </si>
  <si>
    <t>C Room</t>
  </si>
  <si>
    <t xml:space="preserve">The camera protrudes 6" into the circulation space at 72" above the floor. </t>
  </si>
  <si>
    <t xml:space="preserve">Recess the camera so it protrudes a maximum of 4", raise it so the bottom edge is 80" maximum above the floor, or place a cane detectable object beneath it. </t>
  </si>
  <si>
    <t>Drop Off Area</t>
  </si>
  <si>
    <t xml:space="preserve">There is no curb ramp to provide an accessible route from the access aisle to the accessible path. There is no access aisle. The passenger loading zoning vehicular pull-up space does not meet the minimum dimensions required under the 2010 ADA Standards. </t>
  </si>
  <si>
    <t>§503.2, §502.3, §503.3</t>
  </si>
  <si>
    <t>Install a curb ramp that is compliant with §406. Install an access aisle adjacent to the vehicle pull-up space that is 60" wide and extends the length of the space.  Expand the vehicular pull-up space to be a minimum of 96" wide and 20' long.</t>
  </si>
  <si>
    <t>3</t>
  </si>
  <si>
    <t xml:space="preserve">The running slope is 6.5% and the cross slope is 3%. </t>
  </si>
  <si>
    <t>§403.3</t>
  </si>
  <si>
    <t xml:space="preserve">Reconstruct the sidewalk adjacent to the passenger loading zone to ensure that running slope and cross slope do not exceed 2% in any direction. </t>
  </si>
  <si>
    <t>E Room Hallway</t>
  </si>
  <si>
    <t xml:space="preserve">The fire extinguisher protrudes 4.5" into the circulation space at 33" above the floor. </t>
  </si>
  <si>
    <t xml:space="preserve">Recess the fire extinguisher so it protrudes a maximum of 4", lower it so the bottom edge is 27" maximum above the floor, or place a cane detectable object beneath it. </t>
  </si>
  <si>
    <t>Entrance Unisex Restroom</t>
  </si>
  <si>
    <t xml:space="preserve">The toilet paper dispenser is located out of the accessible reach range. </t>
  </si>
  <si>
    <t>§604.7</t>
  </si>
  <si>
    <t>Remount the toilet paper dispenser to &amp;nbsp;7” minimum and 9” maximum in front of the water closet measured to the centerline of the dispenser. The outlet of the dispenser shall be 15” minimum and 48” maximum above the floor and shall not be located behind.</t>
  </si>
  <si>
    <t xml:space="preserve">Relocate the toilet seat covers to a location that is at least a distance of 12" or greater away from the grab bar. </t>
  </si>
  <si>
    <t xml:space="preserve">The side grab bar is located 11.5" from the rear wall. </t>
  </si>
  <si>
    <t>§604.5.1</t>
  </si>
  <si>
    <t xml:space="preserve">Remount the side grab bar 12" maximum from the rear wall and extending 54" minimum from the rear wall. </t>
  </si>
  <si>
    <t xml:space="preserve">The flush control is located on the wall side of the toilet. </t>
  </si>
  <si>
    <t>§604.6</t>
  </si>
  <si>
    <t xml:space="preserve">Either make the toilet flush automatically or relocate the flush control to be operated on the open side of the toilet. </t>
  </si>
  <si>
    <t xml:space="preserve">The toilet is located 18.5" from the sidewall. </t>
  </si>
  <si>
    <t>Install an 18" long (minimum) vertical grab bar on the side wall. The grab bar shall be mounted with the bottom located at 39" minimum and 41" maximum above the floor.  The centerline of the vertical grab bar shall be located 39" minimum and 41" maximum from the rear wall.</t>
  </si>
  <si>
    <t>Entrance Women’s Ambulatory Restroom</t>
  </si>
  <si>
    <t xml:space="preserve">The door of the ambulatory restroom stall swings into the minimum required area. </t>
  </si>
  <si>
    <t>§604.8.2.2</t>
  </si>
  <si>
    <t xml:space="preserve">Replace the hinges to allow for an outward swing instead of an inward swing. </t>
  </si>
  <si>
    <t xml:space="preserve">The toilet is located 20" from the sidewall. </t>
  </si>
  <si>
    <t xml:space="preserve">Reposition the toilet to be within 17" minimum and 19" maximum from the sidewall. </t>
  </si>
  <si>
    <t>Entrance Women’s Restroom</t>
  </si>
  <si>
    <t xml:space="preserve">The door to the accessible water closet is not self closing. Either self-closing hinges are not installed on the door or if installed, they are defective. </t>
  </si>
  <si>
    <t>§604.8.1.2</t>
  </si>
  <si>
    <t xml:space="preserve">Install or reinstall self-closing hinges on the door to ensure that the door is self-closing per the ADA requirements. </t>
  </si>
  <si>
    <t xml:space="preserve">The paper towel dispensers protrude 8" into the circulation space at 42.25" above the floor. </t>
  </si>
  <si>
    <t xml:space="preserve">Recess the paper towel dispensers so they protrude a maximum of 4" or place a cane detectable object beneath them. </t>
  </si>
  <si>
    <t>Exit Only Ramp</t>
  </si>
  <si>
    <t xml:space="preserve">Although this doorway is only used as an exit, the slope at the door is 3%. </t>
  </si>
  <si>
    <t>§404.2.4.4</t>
  </si>
  <si>
    <t xml:space="preserve">Resurface the entryway to reduce the running slope to a maximum of 2% in all directions. </t>
  </si>
  <si>
    <t>Library</t>
  </si>
  <si>
    <t xml:space="preserve">The fire extinguisher protrudes 4.5" into the circulation space at 40" above the floor. </t>
  </si>
  <si>
    <t>Library Conference Room</t>
  </si>
  <si>
    <t xml:space="preserve">The TV protrudes 5" into the circulation space at 58" above the floor. </t>
  </si>
  <si>
    <t xml:space="preserve">Recess the TV so it protrudes a maximum of 4", raise it so the bottom edge is 80" maximum above the floor, or place a cane detectable object beneath it. </t>
  </si>
  <si>
    <t>Main Entrance</t>
  </si>
  <si>
    <t xml:space="preserve">The entrance has a 3.3% slope at the door and 2.8% slope in the turning space. </t>
  </si>
  <si>
    <t>§404.2.4.4, §304.2</t>
  </si>
  <si>
    <t xml:space="preserve">Reconstruct the entryway and the turning space to reduce the running slope to a maximum of 2% in all directions for a distance of 60". </t>
  </si>
  <si>
    <t>Men's Restroom by Thrift Shop</t>
  </si>
  <si>
    <t xml:space="preserve">The paper towel dispenser protrudes 9" into the circulation space at 48" above the floor. </t>
  </si>
  <si>
    <t xml:space="preserve">Recess the paper towel dispenser so it protrudes a maximum of 4" or place a cane detectable object beneath it. </t>
  </si>
  <si>
    <t xml:space="preserve">The toilet paper dispenser is rotated 90 degrees. </t>
  </si>
  <si>
    <t>General Guidance</t>
  </si>
  <si>
    <t xml:space="preserve">For the purposes of achieving greater accessibility and Human Centric Design, rotate the toilet paper dispenser 90 degrees to the right. </t>
  </si>
  <si>
    <t>0</t>
  </si>
  <si>
    <t xml:space="preserve">The urinals are 24" above the floor. </t>
  </si>
  <si>
    <t>§605.2</t>
  </si>
  <si>
    <t xml:space="preserve">Lower at least one of the urinals to a maximum height of 17" above the floor. </t>
  </si>
  <si>
    <t>Office Halfway</t>
  </si>
  <si>
    <t xml:space="preserve">The AED protrudes 7" into the circulation space at 48" above the floor. </t>
  </si>
  <si>
    <t xml:space="preserve">Recess the AED so it protrudes a maximum of 4", lower it so the bottom edge is 27" maximum above the floor, or place a cane detectable object beneath it. </t>
  </si>
  <si>
    <t>Pool Room</t>
  </si>
  <si>
    <t xml:space="preserve">The telephone is outside of the unobstructed forward reach range at 58" above the floor. </t>
  </si>
  <si>
    <t xml:space="preserve">Lower the telephone by 10" to meet the accessible reach range of 48" maximum above the floor. </t>
  </si>
  <si>
    <t>Thermostats</t>
  </si>
  <si>
    <t xml:space="preserve">The thermostats are outside of the unobstructed forward reach range at 65" above the floor. </t>
  </si>
  <si>
    <t xml:space="preserve">Lower the thermostats by 17" to meet the accessible reach range of 48" maximum above the floor. </t>
  </si>
  <si>
    <t>Thrift Store Changing Room</t>
  </si>
  <si>
    <t xml:space="preserve">The changing room is 32" wide, which is not wide enough to allow accessibility to persons with disabilities.  </t>
  </si>
  <si>
    <t>§304.3</t>
  </si>
  <si>
    <t>Relocate the partition to widen the changing room to allow for a circular or T-shaped turning space. The circular space shall be at least 60" in diameter. The T-shaped space shall be within 60" square minimum with arms and base 36" wide minimum. Each arm shall be clear of obstructions 12" minimum in each direction and the base shall be clear of obstructions 24" minimum.</t>
  </si>
  <si>
    <t>Thrift Store Drinking Fountain</t>
  </si>
  <si>
    <t>There is only one drinking fountain provided and the spout is 37" above the floor.</t>
  </si>
  <si>
    <t xml:space="preserve">Install an additional drinking fountain at a maximum spout height of 36" above the floor. </t>
  </si>
  <si>
    <t>Women's Restroom</t>
  </si>
  <si>
    <t xml:space="preserve">The time required for the door to shut is 3.3 seconds. </t>
  </si>
  <si>
    <t>§404.2.8.1</t>
  </si>
  <si>
    <t xml:space="preserve">Adjust the closing speed to a minimum of 5 or more seconds. </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</si>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</sst>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5">
    <xf numFmtId="0" fontId="0" fillId="0" borderId="0" xfId="0"/>
    <xf numFmtId="4" fontId="0" fillId="0" borderId="0" xfId="0" applyNumberFormat="1" applyAlignment="1" applyProtection="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right" vertical="center"/>
    </xf>
    <xf numFmtId="0" fontId="0" fillId="2" borderId="0" xfId="0" applyFill="1" applyAlignment="1">
      <alignment horizontal="right" vertical="center"/>
    </xf>
    <xf numFmtId="0" fontId="0" fillId="3" borderId="0" xfId="0" applyFill="1" applyAlignment="1">
      <alignment horizontal="right" vertical="center"/>
    </xf>
    <xf numFmtId="0" fontId="0" fillId="4" borderId="0" xfId="0" applyFill="1" applyAlignment="1">
      <alignment horizontal="right" vertical="center"/>
    </xf>
    <xf numFmtId="0" fontId="1" fillId="0" borderId="0" xfId="0" applyFont="1" applyAlignment="1">
      <alignment horizontal="right" vertical="center"/>
    </xf>
    <xf numFmtId="4" fontId="1" fillId="0" borderId="0" xfId="0" applyNumberFormat="1" applyFont="1" applyAlignment="1" applyProtection="1">
      <alignment horizontal="center"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workbookViewId="0"/>
  </sheetViews>
  <sheetFormatPr defaultColWidth="9" defaultRowHeight="15" x14ac:dyDescent="0.25"/>
  <cols>
    <col min="1" max="1" width="17.28515625" style="6" customWidth="1"/>
    <col min="2" max="2" width="46.28515625" style="5" bestFit="1" customWidth="1"/>
    <col min="3" max="3" width="15.7109375" style="6" bestFit="1" customWidth="1"/>
    <col min="4" max="4" width="120.140625" style="7" customWidth="1"/>
    <col min="5" max="5" width="20.28515625" style="5" bestFit="1" customWidth="1"/>
    <col min="6" max="6" width="120.140625" style="7" customWidth="1"/>
    <col min="7" max="7" width="13.28515625" style="6" bestFit="1" customWidth="1"/>
    <col min="8" max="8" width="14.42578125" style="6" bestFit="1" customWidth="1"/>
    <col min="9" max="9" width="9" style="6"/>
    <col min="10" max="16384" width="9" style="5"/>
  </cols>
  <sheetData>
    <row r="1" spans="1:9" x14ac:dyDescent="0.25">
      <c r="A1" s="14" t="s">
        <v>0</v>
      </c>
    </row>
    <row r="2" spans="1:9" x14ac:dyDescent="0.25">
      <c r="A2" s="3" t="s">
        <v>1</v>
      </c>
      <c r="B2" s="2" t="s">
        <v>2</v>
      </c>
      <c r="C2" s="3" t="s">
        <v>3</v>
      </c>
      <c r="D2" s="4" t="s">
        <v>4</v>
      </c>
      <c r="E2" s="2" t="s">
        <v>5</v>
      </c>
      <c r="F2" s="4" t="s">
        <v>6</v>
      </c>
      <c r="G2" s="3" t="s">
        <v>7</v>
      </c>
      <c r="H2" s="3" t="s">
        <v>8</v>
      </c>
      <c r="I2" s="3" t="s">
        <v>9</v>
      </c>
    </row>
    <row r="3" spans="1:9" x14ac:dyDescent="0.25">
      <c r="A3" s="6">
        <v>2846</v>
      </c>
      <c r="B3" s="5" t="s">
        <v>10</v>
      </c>
      <c r="C3" s="6" t="s">
        <v>11</v>
      </c>
      <c r="D3" s="7" t="s">
        <v>12</v>
      </c>
      <c r="E3" s="5" t="s">
        <v>13</v>
      </c>
      <c r="F3" s="7" t="s">
        <v>14</v>
      </c>
      <c r="G3" s="6" t="s">
        <v>15</v>
      </c>
      <c r="H3" s="1">
        <v>1000</v>
      </c>
      <c r="I3" s="6" t="s">
        <v>16</v>
      </c>
    </row>
    <row r="4" spans="1:9" ht="25.5" customHeight="1" x14ac:dyDescent="0.25">
      <c r="A4" s="6">
        <v>2847</v>
      </c>
      <c r="B4" s="5" t="s">
        <v>10</v>
      </c>
      <c r="C4" s="6" t="s">
        <v>11</v>
      </c>
      <c r="D4" s="7" t="s">
        <v>17</v>
      </c>
      <c r="E4" s="5" t="s">
        <v>18</v>
      </c>
      <c r="F4" s="7" t="s">
        <v>19</v>
      </c>
      <c r="G4" s="6" t="s">
        <v>15</v>
      </c>
      <c r="H4" s="1">
        <v>2000</v>
      </c>
      <c r="I4" s="6" t="s">
        <v>20</v>
      </c>
    </row>
    <row r="5" spans="1:9" ht="29.65" customHeight="1" x14ac:dyDescent="0.25">
      <c r="A5" s="6">
        <v>2848</v>
      </c>
      <c r="B5" s="5" t="s">
        <v>10</v>
      </c>
      <c r="C5" s="6" t="s">
        <v>11</v>
      </c>
      <c r="D5" s="7" t="s">
        <v>21</v>
      </c>
      <c r="E5" s="5" t="s">
        <v>22</v>
      </c>
      <c r="F5" s="7" t="s">
        <v>23</v>
      </c>
      <c r="G5" s="6" t="s">
        <v>15</v>
      </c>
      <c r="H5" s="1">
        <v>2000</v>
      </c>
      <c r="I5" s="6" t="s">
        <v>20</v>
      </c>
    </row>
    <row r="6" spans="1:9" ht="30" x14ac:dyDescent="0.25">
      <c r="A6" s="6">
        <v>2834</v>
      </c>
      <c r="B6" s="5" t="s">
        <v>24</v>
      </c>
      <c r="C6" s="6" t="s">
        <v>11</v>
      </c>
      <c r="D6" s="7" t="s">
        <v>25</v>
      </c>
      <c r="E6" s="5" t="s">
        <v>26</v>
      </c>
      <c r="F6" s="7" t="s">
        <v>27</v>
      </c>
      <c r="G6" s="6" t="s">
        <v>11</v>
      </c>
      <c r="H6" s="1">
        <v>100</v>
      </c>
      <c r="I6" s="6" t="s">
        <v>28</v>
      </c>
    </row>
    <row r="7" spans="1:9" ht="30" x14ac:dyDescent="0.25">
      <c r="A7" s="6">
        <v>2838</v>
      </c>
      <c r="B7" s="5" t="s">
        <v>24</v>
      </c>
      <c r="C7" s="6" t="s">
        <v>11</v>
      </c>
      <c r="D7" s="7" t="s">
        <v>29</v>
      </c>
      <c r="E7" s="5" t="s">
        <v>30</v>
      </c>
      <c r="F7" s="7" t="s">
        <v>31</v>
      </c>
      <c r="G7" s="6" t="s">
        <v>11</v>
      </c>
      <c r="H7" s="1">
        <v>100</v>
      </c>
      <c r="I7" s="6" t="s">
        <v>28</v>
      </c>
    </row>
    <row r="8" spans="1:9" x14ac:dyDescent="0.25">
      <c r="A8" s="6">
        <v>2839</v>
      </c>
      <c r="B8" s="5" t="s">
        <v>24</v>
      </c>
      <c r="C8" s="6" t="s">
        <v>11</v>
      </c>
      <c r="D8" s="7" t="s">
        <v>32</v>
      </c>
      <c r="E8" s="5" t="s">
        <v>33</v>
      </c>
      <c r="F8" s="7" t="s">
        <v>34</v>
      </c>
      <c r="G8" s="6" t="s">
        <v>11</v>
      </c>
      <c r="H8" s="1">
        <v>100</v>
      </c>
      <c r="I8" s="6" t="s">
        <v>20</v>
      </c>
    </row>
    <row r="9" spans="1:9" ht="30" x14ac:dyDescent="0.25">
      <c r="A9" s="6">
        <v>4475</v>
      </c>
      <c r="B9" s="5" t="s">
        <v>24</v>
      </c>
      <c r="C9" s="6" t="s">
        <v>11</v>
      </c>
      <c r="D9" s="7" t="s">
        <v>35</v>
      </c>
      <c r="E9" s="5" t="s">
        <v>36</v>
      </c>
      <c r="F9" s="7" t="s">
        <v>37</v>
      </c>
      <c r="G9" s="6" t="s">
        <v>15</v>
      </c>
      <c r="H9" s="1">
        <v>1000</v>
      </c>
      <c r="I9" s="6" t="s">
        <v>28</v>
      </c>
    </row>
    <row r="10" spans="1:9" ht="30" x14ac:dyDescent="0.25">
      <c r="A10" s="6">
        <v>2840</v>
      </c>
      <c r="B10" s="5" t="s">
        <v>38</v>
      </c>
      <c r="C10" s="6" t="s">
        <v>11</v>
      </c>
      <c r="D10" s="7" t="s">
        <v>39</v>
      </c>
      <c r="E10" s="5" t="s">
        <v>26</v>
      </c>
      <c r="F10" s="7" t="s">
        <v>27</v>
      </c>
      <c r="G10" s="6" t="s">
        <v>11</v>
      </c>
      <c r="H10" s="1">
        <v>100</v>
      </c>
      <c r="I10" s="6" t="s">
        <v>28</v>
      </c>
    </row>
    <row r="11" spans="1:9" x14ac:dyDescent="0.25">
      <c r="A11" s="6">
        <v>2844</v>
      </c>
      <c r="B11" s="5" t="s">
        <v>38</v>
      </c>
      <c r="C11" s="6" t="s">
        <v>11</v>
      </c>
      <c r="D11" s="7" t="s">
        <v>29</v>
      </c>
      <c r="E11" s="5" t="s">
        <v>30</v>
      </c>
      <c r="F11" s="7" t="s">
        <v>40</v>
      </c>
      <c r="G11" s="6" t="s">
        <v>11</v>
      </c>
      <c r="H11" s="1">
        <v>100</v>
      </c>
      <c r="I11" s="6" t="s">
        <v>28</v>
      </c>
    </row>
    <row r="12" spans="1:9" x14ac:dyDescent="0.25">
      <c r="A12" s="6">
        <v>2845</v>
      </c>
      <c r="B12" s="5" t="s">
        <v>38</v>
      </c>
      <c r="C12" s="6" t="s">
        <v>11</v>
      </c>
      <c r="D12" s="7" t="s">
        <v>41</v>
      </c>
      <c r="E12" s="5" t="s">
        <v>33</v>
      </c>
      <c r="F12" s="7" t="s">
        <v>34</v>
      </c>
      <c r="G12" s="6" t="s">
        <v>11</v>
      </c>
      <c r="H12" s="1">
        <v>100</v>
      </c>
      <c r="I12" s="6" t="s">
        <v>20</v>
      </c>
    </row>
    <row r="13" spans="1:9" x14ac:dyDescent="0.25">
      <c r="A13" s="6">
        <v>2841</v>
      </c>
      <c r="B13" s="5" t="s">
        <v>38</v>
      </c>
      <c r="C13" s="6" t="s">
        <v>11</v>
      </c>
      <c r="D13" s="7" t="s">
        <v>42</v>
      </c>
      <c r="E13" s="5" t="s">
        <v>43</v>
      </c>
      <c r="F13" s="7" t="s">
        <v>44</v>
      </c>
      <c r="G13" s="6" t="s">
        <v>15</v>
      </c>
      <c r="H13" s="1">
        <v>1000</v>
      </c>
      <c r="I13" s="6" t="s">
        <v>28</v>
      </c>
    </row>
    <row r="14" spans="1:9" ht="45" x14ac:dyDescent="0.25">
      <c r="A14" s="6">
        <v>4476</v>
      </c>
      <c r="B14" s="5" t="s">
        <v>38</v>
      </c>
      <c r="C14" s="6" t="s">
        <v>11</v>
      </c>
      <c r="D14" s="7" t="s">
        <v>35</v>
      </c>
      <c r="E14" s="5" t="s">
        <v>36</v>
      </c>
      <c r="F14" s="7" t="s">
        <v>45</v>
      </c>
      <c r="G14" s="6" t="s">
        <v>15</v>
      </c>
      <c r="H14" s="1">
        <v>1000</v>
      </c>
      <c r="I14" s="6" t="s">
        <v>28</v>
      </c>
    </row>
    <row r="15" spans="1:9" ht="30" x14ac:dyDescent="0.25">
      <c r="A15" s="6">
        <v>2830</v>
      </c>
      <c r="B15" s="5" t="s">
        <v>46</v>
      </c>
      <c r="C15" s="6" t="s">
        <v>11</v>
      </c>
      <c r="D15" s="7" t="s">
        <v>47</v>
      </c>
      <c r="E15" s="5" t="s">
        <v>26</v>
      </c>
      <c r="F15" s="7" t="s">
        <v>48</v>
      </c>
      <c r="G15" s="6" t="s">
        <v>11</v>
      </c>
      <c r="H15" s="1">
        <v>100</v>
      </c>
      <c r="I15" s="6" t="s">
        <v>28</v>
      </c>
    </row>
    <row r="16" spans="1:9" ht="30" x14ac:dyDescent="0.25">
      <c r="A16" s="6">
        <v>3023</v>
      </c>
      <c r="B16" s="5" t="s">
        <v>49</v>
      </c>
      <c r="C16" s="6" t="s">
        <v>11</v>
      </c>
      <c r="D16" s="7" t="s">
        <v>50</v>
      </c>
      <c r="E16" s="5" t="s">
        <v>51</v>
      </c>
      <c r="F16" s="7" t="s">
        <v>52</v>
      </c>
      <c r="G16" s="6" t="s">
        <v>15</v>
      </c>
      <c r="H16" s="1">
        <v>5000</v>
      </c>
      <c r="I16" s="6" t="s">
        <v>53</v>
      </c>
    </row>
    <row r="17" spans="1:9" ht="30" x14ac:dyDescent="0.25">
      <c r="A17" s="6">
        <v>3074</v>
      </c>
      <c r="B17" s="5" t="s">
        <v>49</v>
      </c>
      <c r="C17" s="6" t="s">
        <v>11</v>
      </c>
      <c r="D17" s="7" t="s">
        <v>54</v>
      </c>
      <c r="E17" s="5" t="s">
        <v>55</v>
      </c>
      <c r="F17" s="7" t="s">
        <v>56</v>
      </c>
      <c r="G17" s="6" t="s">
        <v>15</v>
      </c>
      <c r="H17" s="1">
        <v>5000</v>
      </c>
      <c r="I17" s="6" t="s">
        <v>53</v>
      </c>
    </row>
    <row r="18" spans="1:9" ht="30" x14ac:dyDescent="0.25">
      <c r="A18" s="6">
        <v>2833</v>
      </c>
      <c r="B18" s="5" t="s">
        <v>57</v>
      </c>
      <c r="C18" s="6" t="s">
        <v>11</v>
      </c>
      <c r="D18" s="7" t="s">
        <v>58</v>
      </c>
      <c r="E18" s="5" t="s">
        <v>26</v>
      </c>
      <c r="F18" s="7" t="s">
        <v>59</v>
      </c>
      <c r="G18" s="6" t="s">
        <v>11</v>
      </c>
      <c r="H18" s="1">
        <v>100</v>
      </c>
      <c r="I18" s="6" t="s">
        <v>28</v>
      </c>
    </row>
    <row r="19" spans="1:9" ht="45" x14ac:dyDescent="0.25">
      <c r="A19" s="6">
        <v>2812</v>
      </c>
      <c r="B19" s="5" t="s">
        <v>60</v>
      </c>
      <c r="C19" s="6" t="s">
        <v>11</v>
      </c>
      <c r="D19" s="7" t="s">
        <v>61</v>
      </c>
      <c r="E19" s="5" t="s">
        <v>62</v>
      </c>
      <c r="F19" s="7" t="s">
        <v>63</v>
      </c>
      <c r="G19" s="6" t="s">
        <v>11</v>
      </c>
      <c r="H19" s="1">
        <v>100</v>
      </c>
      <c r="I19" s="6" t="s">
        <v>28</v>
      </c>
    </row>
    <row r="20" spans="1:9" x14ac:dyDescent="0.25">
      <c r="A20" s="6">
        <v>2813</v>
      </c>
      <c r="B20" s="5" t="s">
        <v>60</v>
      </c>
      <c r="C20" s="6" t="s">
        <v>11</v>
      </c>
      <c r="D20" s="7" t="s">
        <v>29</v>
      </c>
      <c r="E20" s="5" t="s">
        <v>30</v>
      </c>
      <c r="F20" s="7" t="s">
        <v>64</v>
      </c>
      <c r="G20" s="6" t="s">
        <v>11</v>
      </c>
      <c r="H20" s="1">
        <v>100</v>
      </c>
      <c r="I20" s="6" t="s">
        <v>28</v>
      </c>
    </row>
    <row r="21" spans="1:9" x14ac:dyDescent="0.25">
      <c r="A21" s="6">
        <v>2809</v>
      </c>
      <c r="B21" s="5" t="s">
        <v>60</v>
      </c>
      <c r="C21" s="6" t="s">
        <v>11</v>
      </c>
      <c r="D21" s="7" t="s">
        <v>65</v>
      </c>
      <c r="E21" s="5" t="s">
        <v>66</v>
      </c>
      <c r="F21" s="7" t="s">
        <v>67</v>
      </c>
      <c r="G21" s="6" t="s">
        <v>11</v>
      </c>
      <c r="H21" s="1">
        <v>500</v>
      </c>
      <c r="I21" s="6" t="s">
        <v>28</v>
      </c>
    </row>
    <row r="22" spans="1:9" x14ac:dyDescent="0.25">
      <c r="A22" s="6">
        <v>2810</v>
      </c>
      <c r="B22" s="5" t="s">
        <v>60</v>
      </c>
      <c r="C22" s="6" t="s">
        <v>11</v>
      </c>
      <c r="D22" s="7" t="s">
        <v>68</v>
      </c>
      <c r="E22" s="5" t="s">
        <v>69</v>
      </c>
      <c r="F22" s="7" t="s">
        <v>70</v>
      </c>
      <c r="G22" s="6" t="s">
        <v>15</v>
      </c>
      <c r="H22" s="1">
        <v>1000</v>
      </c>
      <c r="I22" s="6" t="s">
        <v>28</v>
      </c>
    </row>
    <row r="23" spans="1:9" x14ac:dyDescent="0.25">
      <c r="A23" s="6">
        <v>2811</v>
      </c>
      <c r="B23" s="5" t="s">
        <v>60</v>
      </c>
      <c r="C23" s="6" t="s">
        <v>11</v>
      </c>
      <c r="D23" s="7" t="s">
        <v>71</v>
      </c>
      <c r="E23" s="5" t="s">
        <v>43</v>
      </c>
      <c r="F23" s="7" t="s">
        <v>44</v>
      </c>
      <c r="G23" s="6" t="s">
        <v>15</v>
      </c>
      <c r="H23" s="1">
        <v>1000</v>
      </c>
      <c r="I23" s="6" t="s">
        <v>28</v>
      </c>
    </row>
    <row r="24" spans="1:9" ht="45" x14ac:dyDescent="0.25">
      <c r="A24" s="6">
        <v>4477</v>
      </c>
      <c r="B24" s="5" t="s">
        <v>60</v>
      </c>
      <c r="C24" s="6" t="s">
        <v>11</v>
      </c>
      <c r="D24" s="7" t="s">
        <v>35</v>
      </c>
      <c r="E24" s="5" t="s">
        <v>36</v>
      </c>
      <c r="F24" s="7" t="s">
        <v>72</v>
      </c>
      <c r="G24" s="6" t="s">
        <v>15</v>
      </c>
      <c r="H24" s="1">
        <v>1000</v>
      </c>
      <c r="I24" s="6" t="s">
        <v>28</v>
      </c>
    </row>
    <row r="25" spans="1:9" ht="45" x14ac:dyDescent="0.25">
      <c r="A25" s="6">
        <v>2824</v>
      </c>
      <c r="B25" s="5" t="s">
        <v>73</v>
      </c>
      <c r="C25" s="6" t="s">
        <v>11</v>
      </c>
      <c r="D25" s="7" t="s">
        <v>61</v>
      </c>
      <c r="E25" s="5" t="s">
        <v>62</v>
      </c>
      <c r="F25" s="7" t="s">
        <v>63</v>
      </c>
      <c r="G25" s="6" t="s">
        <v>11</v>
      </c>
      <c r="H25" s="1">
        <v>100</v>
      </c>
      <c r="I25" s="6" t="s">
        <v>28</v>
      </c>
    </row>
    <row r="26" spans="1:9" x14ac:dyDescent="0.25">
      <c r="A26" s="6">
        <v>2825</v>
      </c>
      <c r="B26" s="5" t="s">
        <v>73</v>
      </c>
      <c r="C26" s="6" t="s">
        <v>11</v>
      </c>
      <c r="D26" s="7" t="s">
        <v>74</v>
      </c>
      <c r="E26" s="5" t="s">
        <v>75</v>
      </c>
      <c r="F26" s="7" t="s">
        <v>76</v>
      </c>
      <c r="G26" s="6" t="s">
        <v>11</v>
      </c>
      <c r="H26" s="1">
        <v>100</v>
      </c>
      <c r="I26" s="6" t="s">
        <v>28</v>
      </c>
    </row>
    <row r="27" spans="1:9" x14ac:dyDescent="0.25">
      <c r="A27" s="6">
        <v>2823</v>
      </c>
      <c r="B27" s="5" t="s">
        <v>73</v>
      </c>
      <c r="C27" s="6" t="s">
        <v>11</v>
      </c>
      <c r="D27" s="7" t="s">
        <v>77</v>
      </c>
      <c r="E27" s="5" t="s">
        <v>43</v>
      </c>
      <c r="F27" s="7" t="s">
        <v>78</v>
      </c>
      <c r="G27" s="6" t="s">
        <v>15</v>
      </c>
      <c r="H27" s="1">
        <v>1000</v>
      </c>
      <c r="I27" s="6" t="s">
        <v>28</v>
      </c>
    </row>
    <row r="28" spans="1:9" ht="30" x14ac:dyDescent="0.25">
      <c r="A28" s="6">
        <v>2815</v>
      </c>
      <c r="B28" s="5" t="s">
        <v>79</v>
      </c>
      <c r="C28" s="6" t="s">
        <v>11</v>
      </c>
      <c r="D28" s="7" t="s">
        <v>80</v>
      </c>
      <c r="E28" s="5" t="s">
        <v>81</v>
      </c>
      <c r="F28" s="7" t="s">
        <v>82</v>
      </c>
      <c r="G28" s="6" t="s">
        <v>11</v>
      </c>
      <c r="H28" s="1">
        <v>100</v>
      </c>
      <c r="I28" s="6" t="s">
        <v>28</v>
      </c>
    </row>
    <row r="29" spans="1:9" ht="45" x14ac:dyDescent="0.25">
      <c r="A29" s="6">
        <v>2820</v>
      </c>
      <c r="B29" s="5" t="s">
        <v>79</v>
      </c>
      <c r="C29" s="6" t="s">
        <v>11</v>
      </c>
      <c r="D29" s="7" t="s">
        <v>61</v>
      </c>
      <c r="E29" s="5" t="s">
        <v>62</v>
      </c>
      <c r="F29" s="7" t="s">
        <v>63</v>
      </c>
      <c r="G29" s="6" t="s">
        <v>11</v>
      </c>
      <c r="H29" s="1">
        <v>100</v>
      </c>
      <c r="I29" s="6" t="s">
        <v>28</v>
      </c>
    </row>
    <row r="30" spans="1:9" x14ac:dyDescent="0.25">
      <c r="A30" s="6">
        <v>2826</v>
      </c>
      <c r="B30" s="5" t="s">
        <v>79</v>
      </c>
      <c r="C30" s="6" t="s">
        <v>11</v>
      </c>
      <c r="D30" s="7" t="s">
        <v>83</v>
      </c>
      <c r="E30" s="5" t="s">
        <v>26</v>
      </c>
      <c r="F30" s="7" t="s">
        <v>84</v>
      </c>
      <c r="G30" s="6" t="s">
        <v>11</v>
      </c>
      <c r="H30" s="1">
        <v>200</v>
      </c>
      <c r="I30" s="6" t="s">
        <v>28</v>
      </c>
    </row>
    <row r="31" spans="1:9" x14ac:dyDescent="0.25">
      <c r="A31" s="6">
        <v>3001</v>
      </c>
      <c r="B31" s="5" t="s">
        <v>85</v>
      </c>
      <c r="C31" s="6" t="s">
        <v>11</v>
      </c>
      <c r="D31" s="7" t="s">
        <v>86</v>
      </c>
      <c r="E31" s="5" t="s">
        <v>87</v>
      </c>
      <c r="F31" s="7" t="s">
        <v>88</v>
      </c>
      <c r="G31" s="6" t="s">
        <v>15</v>
      </c>
      <c r="H31" s="1">
        <v>1000</v>
      </c>
      <c r="I31" s="6" t="s">
        <v>53</v>
      </c>
    </row>
    <row r="32" spans="1:9" ht="30" x14ac:dyDescent="0.25">
      <c r="A32" s="6">
        <v>2808</v>
      </c>
      <c r="B32" s="5" t="s">
        <v>89</v>
      </c>
      <c r="C32" s="6" t="s">
        <v>11</v>
      </c>
      <c r="D32" s="7" t="s">
        <v>90</v>
      </c>
      <c r="E32" s="5" t="s">
        <v>26</v>
      </c>
      <c r="F32" s="7" t="s">
        <v>59</v>
      </c>
      <c r="G32" s="6" t="s">
        <v>11</v>
      </c>
      <c r="H32" s="1">
        <v>100</v>
      </c>
      <c r="I32" s="6" t="s">
        <v>28</v>
      </c>
    </row>
    <row r="33" spans="1:9" ht="30" x14ac:dyDescent="0.25">
      <c r="A33" s="6">
        <v>2807</v>
      </c>
      <c r="B33" s="5" t="s">
        <v>91</v>
      </c>
      <c r="C33" s="6" t="s">
        <v>11</v>
      </c>
      <c r="D33" s="7" t="s">
        <v>92</v>
      </c>
      <c r="E33" s="5" t="s">
        <v>26</v>
      </c>
      <c r="F33" s="7" t="s">
        <v>93</v>
      </c>
      <c r="G33" s="6" t="s">
        <v>11</v>
      </c>
      <c r="H33" s="1">
        <v>100</v>
      </c>
      <c r="I33" s="6" t="s">
        <v>28</v>
      </c>
    </row>
    <row r="34" spans="1:9" ht="30" x14ac:dyDescent="0.25">
      <c r="A34" s="6">
        <v>2806</v>
      </c>
      <c r="B34" s="5" t="s">
        <v>94</v>
      </c>
      <c r="C34" s="6" t="s">
        <v>11</v>
      </c>
      <c r="D34" s="7" t="s">
        <v>95</v>
      </c>
      <c r="E34" s="5" t="s">
        <v>96</v>
      </c>
      <c r="F34" s="7" t="s">
        <v>97</v>
      </c>
      <c r="G34" s="6" t="s">
        <v>15</v>
      </c>
      <c r="H34" s="1">
        <v>2000</v>
      </c>
      <c r="I34" s="6" t="s">
        <v>53</v>
      </c>
    </row>
    <row r="35" spans="1:9" x14ac:dyDescent="0.25">
      <c r="A35" s="6">
        <v>2269</v>
      </c>
      <c r="B35" s="5" t="s">
        <v>98</v>
      </c>
      <c r="C35" s="6" t="s">
        <v>11</v>
      </c>
      <c r="D35" s="7" t="s">
        <v>99</v>
      </c>
      <c r="E35" s="5" t="s">
        <v>26</v>
      </c>
      <c r="F35" s="7" t="s">
        <v>100</v>
      </c>
      <c r="G35" s="6" t="s">
        <v>11</v>
      </c>
      <c r="H35" s="1">
        <v>100</v>
      </c>
      <c r="I35" s="6" t="s">
        <v>28</v>
      </c>
    </row>
    <row r="36" spans="1:9" ht="30" x14ac:dyDescent="0.25">
      <c r="A36" s="6">
        <v>2270</v>
      </c>
      <c r="B36" s="5" t="s">
        <v>98</v>
      </c>
      <c r="C36" s="6" t="s">
        <v>11</v>
      </c>
      <c r="D36" s="7" t="s">
        <v>101</v>
      </c>
      <c r="E36" s="5" t="s">
        <v>102</v>
      </c>
      <c r="F36" s="7" t="s">
        <v>103</v>
      </c>
      <c r="G36" s="6" t="s">
        <v>11</v>
      </c>
      <c r="H36" s="1">
        <v>100</v>
      </c>
      <c r="I36" s="6" t="s">
        <v>104</v>
      </c>
    </row>
    <row r="37" spans="1:9" ht="30" x14ac:dyDescent="0.25">
      <c r="A37" s="6">
        <v>2272</v>
      </c>
      <c r="B37" s="5" t="s">
        <v>98</v>
      </c>
      <c r="C37" s="6" t="s">
        <v>11</v>
      </c>
      <c r="D37" s="7" t="s">
        <v>80</v>
      </c>
      <c r="E37" s="5" t="s">
        <v>81</v>
      </c>
      <c r="F37" s="7" t="s">
        <v>82</v>
      </c>
      <c r="G37" s="6" t="s">
        <v>11</v>
      </c>
      <c r="H37" s="1">
        <v>100</v>
      </c>
      <c r="I37" s="6" t="s">
        <v>28</v>
      </c>
    </row>
    <row r="38" spans="1:9" x14ac:dyDescent="0.25">
      <c r="A38" s="6">
        <v>2273</v>
      </c>
      <c r="B38" s="5" t="s">
        <v>98</v>
      </c>
      <c r="C38" s="6" t="s">
        <v>11</v>
      </c>
      <c r="D38" s="7" t="s">
        <v>105</v>
      </c>
      <c r="E38" s="5" t="s">
        <v>106</v>
      </c>
      <c r="F38" s="7" t="s">
        <v>107</v>
      </c>
      <c r="G38" s="6" t="s">
        <v>15</v>
      </c>
      <c r="H38" s="1">
        <v>1000</v>
      </c>
      <c r="I38" s="6" t="s">
        <v>28</v>
      </c>
    </row>
    <row r="39" spans="1:9" ht="30" x14ac:dyDescent="0.25">
      <c r="A39" s="6">
        <v>2829</v>
      </c>
      <c r="B39" s="5" t="s">
        <v>108</v>
      </c>
      <c r="C39" s="6" t="s">
        <v>11</v>
      </c>
      <c r="D39" s="7" t="s">
        <v>109</v>
      </c>
      <c r="E39" s="5" t="s">
        <v>26</v>
      </c>
      <c r="F39" s="7" t="s">
        <v>110</v>
      </c>
      <c r="G39" s="6" t="s">
        <v>11</v>
      </c>
      <c r="H39" s="1">
        <v>100</v>
      </c>
      <c r="I39" s="6" t="s">
        <v>28</v>
      </c>
    </row>
    <row r="40" spans="1:9" x14ac:dyDescent="0.25">
      <c r="A40" s="6">
        <v>2832</v>
      </c>
      <c r="B40" s="5" t="s">
        <v>111</v>
      </c>
      <c r="C40" s="6" t="s">
        <v>11</v>
      </c>
      <c r="D40" s="7" t="s">
        <v>112</v>
      </c>
      <c r="E40" s="5" t="s">
        <v>33</v>
      </c>
      <c r="F40" s="7" t="s">
        <v>113</v>
      </c>
      <c r="G40" s="6" t="s">
        <v>11</v>
      </c>
      <c r="H40" s="1">
        <v>100</v>
      </c>
      <c r="I40" s="6" t="s">
        <v>20</v>
      </c>
    </row>
    <row r="41" spans="1:9" x14ac:dyDescent="0.25">
      <c r="A41" s="6">
        <v>2831</v>
      </c>
      <c r="B41" s="5" t="s">
        <v>114</v>
      </c>
      <c r="C41" s="6" t="s">
        <v>11</v>
      </c>
      <c r="D41" s="7" t="s">
        <v>115</v>
      </c>
      <c r="E41" s="5" t="s">
        <v>33</v>
      </c>
      <c r="F41" s="7" t="s">
        <v>116</v>
      </c>
      <c r="G41" s="6" t="s">
        <v>11</v>
      </c>
      <c r="H41" s="1">
        <v>200</v>
      </c>
      <c r="I41" s="6" t="s">
        <v>20</v>
      </c>
    </row>
    <row r="42" spans="1:9" ht="45" x14ac:dyDescent="0.25">
      <c r="A42" s="6">
        <v>2827</v>
      </c>
      <c r="B42" s="5" t="s">
        <v>117</v>
      </c>
      <c r="C42" s="6" t="s">
        <v>11</v>
      </c>
      <c r="D42" s="7" t="s">
        <v>118</v>
      </c>
      <c r="E42" s="5" t="s">
        <v>119</v>
      </c>
      <c r="F42" s="7" t="s">
        <v>120</v>
      </c>
      <c r="G42" s="6" t="s">
        <v>15</v>
      </c>
      <c r="H42" s="1">
        <v>1000</v>
      </c>
      <c r="I42" s="6" t="s">
        <v>28</v>
      </c>
    </row>
    <row r="43" spans="1:9" x14ac:dyDescent="0.25">
      <c r="A43" s="6">
        <v>2828</v>
      </c>
      <c r="B43" s="5" t="s">
        <v>121</v>
      </c>
      <c r="C43" s="6" t="s">
        <v>11</v>
      </c>
      <c r="D43" s="7" t="s">
        <v>122</v>
      </c>
      <c r="E43" s="5" t="s">
        <v>13</v>
      </c>
      <c r="F43" s="7" t="s">
        <v>123</v>
      </c>
      <c r="G43" s="6" t="s">
        <v>15</v>
      </c>
      <c r="H43" s="1">
        <v>1000</v>
      </c>
      <c r="I43" s="6" t="s">
        <v>16</v>
      </c>
    </row>
    <row r="44" spans="1:9" x14ac:dyDescent="0.25">
      <c r="A44" s="6">
        <v>2814</v>
      </c>
      <c r="B44" s="5" t="s">
        <v>124</v>
      </c>
      <c r="C44" s="6" t="s">
        <v>11</v>
      </c>
      <c r="D44" s="7" t="s">
        <v>125</v>
      </c>
      <c r="E44" s="5" t="s">
        <v>126</v>
      </c>
      <c r="F44" s="7" t="s">
        <v>127</v>
      </c>
      <c r="G44" s="6" t="s">
        <v>11</v>
      </c>
      <c r="H44" s="1">
        <v>100</v>
      </c>
      <c r="I44" s="6" t="s">
        <v>16</v>
      </c>
    </row>
    <row r="45" spans="1:9" x14ac:dyDescent="0.25">
      <c r="A45" s="11" t="s">
        <v>128</v>
      </c>
      <c r="B45" s="1">
        <f>H16+H17+H31+H34+H36</f>
        <v>13100</v>
      </c>
      <c r="H45" s="1"/>
    </row>
    <row r="46" spans="1:9" x14ac:dyDescent="0.25">
      <c r="A46" s="10" t="s">
        <v>129</v>
      </c>
      <c r="B46" s="1">
        <f>H3+H6+H7+H9+H10+H11+H13+H14+H15+H18+H19+H20+H21+H22+H23+H24+H25+H26+H27+H28+H29+H30+H32+H33+H35+H37+H38+H39+H42+H43+H44</f>
        <v>13500</v>
      </c>
      <c r="H46" s="1"/>
    </row>
    <row r="47" spans="1:9" x14ac:dyDescent="0.25">
      <c r="A47" s="9" t="s">
        <v>130</v>
      </c>
      <c r="B47" s="1">
        <f>H4+H5+H8+H12+H40+H41</f>
        <v>4500</v>
      </c>
      <c r="H47" s="1"/>
    </row>
    <row r="48" spans="1:9" x14ac:dyDescent="0.25">
      <c r="A48" s="12" t="s">
        <v>131</v>
      </c>
      <c r="B48" s="13">
        <f>B45+B46+B47</f>
        <v>31100</v>
      </c>
      <c r="H48" s="1"/>
    </row>
    <row r="49" spans="1:8" x14ac:dyDescent="0.25">
      <c r="B49" s="1"/>
    </row>
    <row r="50" spans="1:8" x14ac:dyDescent="0.25">
      <c r="A50" s="8" t="s">
        <v>132</v>
      </c>
      <c r="B50" s="1">
        <f>H6+H7+H8+H10+H11+H12+H15+H18+H19+H20+H21+H25+H26+H28+H29+H30+H32+H33+H35+H36+H37+H39+H40+H41+H44</f>
        <v>3100</v>
      </c>
    </row>
    <row r="55" spans="1:8" x14ac:dyDescent="0.25">
      <c r="H55" s="1"/>
    </row>
    <row r="56" spans="1:8" x14ac:dyDescent="0.25">
      <c r="H56" s="1"/>
    </row>
    <row r="57" spans="1:8" x14ac:dyDescent="0.25">
      <c r="H57" s="1"/>
    </row>
    <row r="58" spans="1:8" x14ac:dyDescent="0.25">
      <c r="H58" s="1"/>
    </row>
    <row r="59" spans="1:8" x14ac:dyDescent="0.25">
      <c r="H59" s="1"/>
    </row>
    <row r="60" spans="1:8" x14ac:dyDescent="0.25">
      <c r="H60" s="1"/>
    </row>
    <row r="61" spans="1:8" x14ac:dyDescent="0.25">
      <c r="H61" s="1"/>
    </row>
    <row r="62" spans="1:8" x14ac:dyDescent="0.25">
      <c r="H62" s="1"/>
    </row>
    <row r="63" spans="1:8" x14ac:dyDescent="0.25">
      <c r="H63" s="1"/>
    </row>
    <row r="64" spans="1:8" x14ac:dyDescent="0.25">
      <c r="H64" s="1"/>
    </row>
    <row r="65" spans="8:8" x14ac:dyDescent="0.25">
      <c r="H65" s="1"/>
    </row>
    <row r="66" spans="8:8" x14ac:dyDescent="0.25">
      <c r="H66" s="1"/>
    </row>
    <row r="67" spans="8:8" x14ac:dyDescent="0.25">
      <c r="H67" s="1"/>
    </row>
    <row r="68" spans="8:8" x14ac:dyDescent="0.25">
      <c r="H68" s="1"/>
    </row>
    <row r="69" spans="8:8" x14ac:dyDescent="0.25">
      <c r="H69" s="1"/>
    </row>
    <row r="70" spans="8:8" x14ac:dyDescent="0.25">
      <c r="H70" s="1"/>
    </row>
    <row r="71" spans="8:8" x14ac:dyDescent="0.25">
      <c r="H71" s="1"/>
    </row>
    <row r="72" spans="8:8" x14ac:dyDescent="0.25">
      <c r="H72" s="1"/>
    </row>
    <row r="73" spans="8:8" x14ac:dyDescent="0.25">
      <c r="H73" s="1"/>
    </row>
    <row r="74" spans="8:8" x14ac:dyDescent="0.25">
      <c r="H74" s="1"/>
    </row>
    <row r="75" spans="8:8" x14ac:dyDescent="0.25">
      <c r="H75" s="1"/>
    </row>
    <row r="76" spans="8:8" x14ac:dyDescent="0.25">
      <c r="H76" s="1"/>
    </row>
    <row r="77" spans="8:8" x14ac:dyDescent="0.25">
      <c r="H77" s="1"/>
    </row>
    <row r="78" spans="8:8" x14ac:dyDescent="0.25">
      <c r="H78" s="1"/>
    </row>
  </sheetData>
  <autoFilter ref="A2:I44"/>
  <pageMargins left="0.7" right="0.7" top="0.75" bottom="0.75" header="0.3" footer="0.3"/>
  <pageSetup orientation="portrait" r:id="rId1"/>
  <ignoredErrors>
    <ignoredError sqref="I3:I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Senior Citizen Center</vt:lpstr>
      <vt:lpstr>Test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Don Winiecki</cp:lastModifiedBy>
  <cp:revision/>
  <dcterms:created xsi:type="dcterms:W3CDTF">2021-01-08T19:50:27Z</dcterms:created>
  <dcterms:modified xsi:type="dcterms:W3CDTF">2022-05-30T18:18:39Z</dcterms:modified>
  <cp:category/>
  <cp:contentStatus/>
</cp:coreProperties>
</file>