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7"/>
  <workbookPr defaultThemeVersion="124226"/>
  <mc:AlternateContent xmlns:mc="http://schemas.openxmlformats.org/markup-compatibility/2006">
    <mc:Choice Requires="x15">
      <x15ac:absPath xmlns:x15ac="http://schemas.microsoft.com/office/spreadsheetml/2010/11/ac" url="P:\Client 1000-1099\1022 City of Boise, ID\1022001-00.20 Boise ADA Survey &amp; Intutitive Design\Docs\Reports\Drafts\Fort Boise Community Center\"/>
    </mc:Choice>
  </mc:AlternateContent>
  <xr:revisionPtr revIDLastSave="7" documentId="13_ncr:1_{94B0D01A-798A-4771-938D-890F7A775F5B}" xr6:coauthVersionLast="47" xr6:coauthVersionMax="47" xr10:uidLastSave="{BC80006D-EDC6-4122-83FB-C5B1A6506B14}"/>
  <bookViews>
    <workbookView xWindow="-93" yWindow="-93" windowWidth="25786" windowHeight="13986" xr2:uid="{00000000-000D-0000-FFFF-FFFF00000000}"/>
  </bookViews>
  <sheets>
    <sheet name="Fort Boise Community Center" sheetId="1" r:id="rId1"/>
  </sheets>
  <definedNames>
    <definedName name="_xlnm._FilterDatabase" localSheetId="0" hidden="1">'Fort Boise Community Center'!$A$2:$I$78</definedName>
    <definedName name="Test">'Fort Boise Community Center'!$A$2:$I$78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1" i="1" l="1"/>
  <c r="B80" i="1"/>
  <c r="B79" i="1"/>
  <c r="B82" i="1" s="1"/>
  <c r="B84" i="1"/>
</calcChain>
</file>

<file path=xl/sharedStrings.xml><?xml version="1.0" encoding="utf-8"?>
<sst xmlns="http://schemas.openxmlformats.org/spreadsheetml/2006/main" count="547" uniqueCount="233">
  <si>
    <t>Caption: Fort Boise Community Center ADA assessment findings, recommendations for remediation, and associated costs.</t>
  </si>
  <si>
    <t>ID</t>
  </si>
  <si>
    <t>LOCATION</t>
  </si>
  <si>
    <t>BUILT BEFORE ADA</t>
  </si>
  <si>
    <t>VIOLATION</t>
  </si>
  <si>
    <t>RECOMMENDATION</t>
  </si>
  <si>
    <t>QUICK FIX</t>
  </si>
  <si>
    <t>ESTIMATED COST</t>
  </si>
  <si>
    <t>2010 ADA CODE</t>
  </si>
  <si>
    <t>PRIORITY SCORE</t>
  </si>
  <si>
    <t>2nd Floor Men's Restroom</t>
  </si>
  <si>
    <t>Yes</t>
  </si>
  <si>
    <t xml:space="preserve">The toilet paper dispenser is located out of the accessible reach range at 4" in front of the rim. </t>
  </si>
  <si>
    <t>Remount the toilet paper dispenser to 7” minimum and 9” maximum in front of the water closet measured to the centerline of the dispenser. The outlet of the dispenser shall be 15” minimum and 48” maximum above the floor and shall not be located behind.</t>
  </si>
  <si>
    <t>§604.7</t>
  </si>
  <si>
    <t>5</t>
  </si>
  <si>
    <t xml:space="preserve">The door to the accessible water closet is not self closing. Either self-closing hinges are not installed on the door or if installed, they are defective. </t>
  </si>
  <si>
    <t xml:space="preserve">Install or reinstall self-closing hinges on the door to ensure that the door is self-closing per the ADA requirements. </t>
  </si>
  <si>
    <t>§604.8.1.2</t>
  </si>
  <si>
    <t xml:space="preserve">The paper towel dispenser protrudes 9" into the circulation space at 33" above the floor. </t>
  </si>
  <si>
    <t xml:space="preserve">Recess the paper towel dispenser so it protrudes a maximum of 4" or place a cane detectable object beneath it. </t>
  </si>
  <si>
    <t>§307.2</t>
  </si>
  <si>
    <t>Art Center</t>
  </si>
  <si>
    <t xml:space="preserve">The art protrudes 5.25" into the circulation space at 39.5" above the floor. </t>
  </si>
  <si>
    <t xml:space="preserve">Recess the art so it protrudes a maximum of 4", lower it so the bottom edge is 27" maximum above the floor, or place a cane detectable object beneath it. </t>
  </si>
  <si>
    <t>Art Studio</t>
  </si>
  <si>
    <t xml:space="preserve">The TV protrudes 13" into the circulation space at 57" above the floor. </t>
  </si>
  <si>
    <t xml:space="preserve">Recess the TV so it protrudes a maximum of 4", raise it so the bottom edge is 80" maximum above the floor, or place a cane detectable object beneath it. </t>
  </si>
  <si>
    <t xml:space="preserve">The sink is 34.75" above the floor. There is no knee clearance underneath the sink. The work surface counter and sink is 34.75" above the floor. </t>
  </si>
  <si>
    <t>Lower the sink to the maximum height of 34" above the floor. Provide knee clearance underneath the counter at the sink that is a minimum of 11" deep at 9" above the floor and 8" deep at 27" above the floor. A 30" portion of the work surface must be no higher than 34” above the floor.</t>
  </si>
  <si>
    <t>No</t>
  </si>
  <si>
    <t>§902.3, §306.3.3, §606.3</t>
  </si>
  <si>
    <t>8</t>
  </si>
  <si>
    <t>Back Parking</t>
  </si>
  <si>
    <t xml:space="preserve">The accessible parking sign is 52.75" above the ground. </t>
  </si>
  <si>
    <t xml:space="preserve">Remount the accessible parking sign at a minimum height of 60" above the ground. </t>
  </si>
  <si>
    <t>§502.6</t>
  </si>
  <si>
    <t>9</t>
  </si>
  <si>
    <t xml:space="preserve">There is no sign directing customers to the nearest accessible entrance. </t>
  </si>
  <si>
    <t>Install a directional sign at all non-accessible entrances directing patrons to the nearest accessible entrance.  The directional sign will comply with §703.5 and be between 48" and 60" above the floor, measured to the bottom of the sign.</t>
  </si>
  <si>
    <t>§216.6</t>
  </si>
  <si>
    <t>6</t>
  </si>
  <si>
    <t xml:space="preserve">The parking space has a 4.2% slope. </t>
  </si>
  <si>
    <t xml:space="preserve">Resurface the parking space to reduce the slope to a maximum of 2% in all directions. </t>
  </si>
  <si>
    <t>§502.4</t>
  </si>
  <si>
    <t>3</t>
  </si>
  <si>
    <t xml:space="preserve">The running slope of the ramp is 12.7%. The cross slope of the ramp is 3.2%. </t>
  </si>
  <si>
    <t xml:space="preserve">Reconstruct the ramp to reduce the running slope to less than 8.3% and the cross slope to less than 2%. </t>
  </si>
  <si>
    <t>§405.2, §405.3</t>
  </si>
  <si>
    <t>7</t>
  </si>
  <si>
    <t xml:space="preserve">The parking spaces have a 3% running slope. </t>
  </si>
  <si>
    <t xml:space="preserve">Reconstruct the parking spaces to reduce the slope to a maximum of 2% in all directions. </t>
  </si>
  <si>
    <t>Basement Men's Restroom</t>
  </si>
  <si>
    <t xml:space="preserve">The mirror is too high to be accessible at 54" above the floor. </t>
  </si>
  <si>
    <t xml:space="preserve">Lower the mirror its bottom edge is a maximum height of 40" above the floor. </t>
  </si>
  <si>
    <t>§603.3</t>
  </si>
  <si>
    <t xml:space="preserve">The soap holder is outside of the unobstructed forward reach range at 49" above the floor. </t>
  </si>
  <si>
    <t xml:space="preserve">Lower the soap holder by 1" to meet the accessible reach range of 15" minimum and 48" maximum above the floor. </t>
  </si>
  <si>
    <t>§308.2.1</t>
  </si>
  <si>
    <t xml:space="preserve">The paper towel dispenser protrudes 9" into the circulation space at 44" above the floor. </t>
  </si>
  <si>
    <t xml:space="preserve">The pipes under the sinks are not covered. </t>
  </si>
  <si>
    <t xml:space="preserve">Wrap the pipes beneath the sinks with soft protective wrap or plastic. </t>
  </si>
  <si>
    <t>§606.5</t>
  </si>
  <si>
    <t xml:space="preserve">The shower controls are 54" above the floor. </t>
  </si>
  <si>
    <t xml:space="preserve">Adjust the height of shower controls to a minimum height of 38" and a maximum height of 48" above the floor. </t>
  </si>
  <si>
    <t>§608.5.1</t>
  </si>
  <si>
    <t xml:space="preserve">The urinals are 24" above the floor. </t>
  </si>
  <si>
    <t xml:space="preserve">Lower at least one of the urinals to a maximum height of 17" above the floor. </t>
  </si>
  <si>
    <t>§605.2</t>
  </si>
  <si>
    <t xml:space="preserve">There are no grab bars in the roll-in type shower. </t>
  </si>
  <si>
    <t xml:space="preserve">Install grab bars on the control wall, side wall, and back wall at 6" maximum from the adjacent walls. Ensure the grab bars are installed at a minimum height of 33" to a maximum height of 36" above the floor. </t>
  </si>
  <si>
    <t>§608.3.2</t>
  </si>
  <si>
    <t xml:space="preserve">The running slope to the showers is 5.4%. </t>
  </si>
  <si>
    <t xml:space="preserve">Reconstruct the route to ensure the slope is a maximum of 2% outside of the shower's threshold. </t>
  </si>
  <si>
    <t>§403.3</t>
  </si>
  <si>
    <t>Basement Women's Restroom</t>
  </si>
  <si>
    <t xml:space="preserve">The mirror is too high to be accessible at 53.25" above the floor. </t>
  </si>
  <si>
    <t xml:space="preserve">The hooks are outside of the unobstructed forward reach range at 66" above the floor. </t>
  </si>
  <si>
    <t xml:space="preserve">Lower at least one hook by 18" to meet the accessible reach range of 48" maximum above the floor. </t>
  </si>
  <si>
    <t xml:space="preserve">The shower controls are 56" above the floor. </t>
  </si>
  <si>
    <t xml:space="preserve">The paper towel dispenser protrudes 8" into the circulation space at 43" above the floor. </t>
  </si>
  <si>
    <t xml:space="preserve">The shower head is installed at 61" above the floor. </t>
  </si>
  <si>
    <t xml:space="preserve">Install a secondary shower head with a 59" long minimum hose to allow for a user to sit or stand that is a maximum of 48" above the floor. </t>
  </si>
  <si>
    <t>§607.6</t>
  </si>
  <si>
    <t xml:space="preserve">The ambulatory stall restroom side and rear grab bars are installed at 32.5" above the floor. </t>
  </si>
  <si>
    <t xml:space="preserve">As a temporary fix until which time when a wheelchair accessible stall is installed, raise the side and rear grab bars to a minimum height of 33” and 36” maximum above the floor measured to the top of gripping surface. </t>
  </si>
  <si>
    <t>§609.4</t>
  </si>
  <si>
    <t xml:space="preserve">The running slope is 6.8%. </t>
  </si>
  <si>
    <t xml:space="preserve">There is not a wheelchair accessible restroom stall in the Women's Basement Restroom. </t>
  </si>
  <si>
    <t xml:space="preserve">Expand the existing ambulatory stall to create a wheelchair accessible toilet compartment a minimum of 60" wide and 56" deep. </t>
  </si>
  <si>
    <t>§213.3.1, §604.8.1.1</t>
  </si>
  <si>
    <t>Cardio Machines</t>
  </si>
  <si>
    <t xml:space="preserve">There is not adequate clear floor space to access the cardio machines. </t>
  </si>
  <si>
    <t xml:space="preserve">Shift the equipment to ensure that there is a minimum of a 30"x48" space adjacent to the transfer location at each type of machine.  </t>
  </si>
  <si>
    <t>§305.3</t>
  </si>
  <si>
    <t>Dance Room</t>
  </si>
  <si>
    <t xml:space="preserve">The entrance has a 2.9%-3.8% slope. </t>
  </si>
  <si>
    <t xml:space="preserve">Resurface the entryway to reduce the running slope to a maximum of 2% in all directions. </t>
  </si>
  <si>
    <t>§404.2.4.4</t>
  </si>
  <si>
    <t>Drawing and Painting Studio</t>
  </si>
  <si>
    <t xml:space="preserve">The TV stand protrudes 20.75" into the circulation space at 71.5" above the floor. </t>
  </si>
  <si>
    <t xml:space="preserve">Recess the TV stand so it protrudes a maximum of 4", raise it so the bottom edge is 80" maximum above the floor, or place a cane detectable object beneath it. </t>
  </si>
  <si>
    <t>Elevator</t>
  </si>
  <si>
    <t xml:space="preserve">There is no tactile star on the door jambs of the main entry level. </t>
  </si>
  <si>
    <t xml:space="preserve">Replace the tactile signage on the door jambs of the main entry level with tactile signage containing a tactile star indicating the main entry level. </t>
  </si>
  <si>
    <t>§407.2.3.1</t>
  </si>
  <si>
    <t xml:space="preserve">The tactile star is located on the first floor control button, not the second floor button, which is the main entry floor. </t>
  </si>
  <si>
    <t xml:space="preserve">Replace the second floor control button with one that contains a tactile star and replace the first floor control button with one that indicates the floor with no tactile star. </t>
  </si>
  <si>
    <t>§407.4.7.1.3</t>
  </si>
  <si>
    <t xml:space="preserve">The elevator call buttons are outside of the unobstructed forward reach range at 51" to 58" above the floor. </t>
  </si>
  <si>
    <t xml:space="preserve">Lower the elevator call buttons by 3" to 10" to meet the accessible reach range of 15" minimum and 48" maximum above the floor. </t>
  </si>
  <si>
    <t>§308.2.1, §407.2.1.1</t>
  </si>
  <si>
    <t>Facility</t>
  </si>
  <si>
    <t xml:space="preserve">There is no tactile sign identifying 58 permanent room. </t>
  </si>
  <si>
    <t>Install tactile signage on the latch side of the doorway at a height of 48” minimum to 60” maximum above the floor, identifying room by name or room number. Signs shall be Braille with raised lettering and should be placed on the wall in the center of an 18"x18" clear floor space.</t>
  </si>
  <si>
    <t>§216.2, §703</t>
  </si>
  <si>
    <t>Gym</t>
  </si>
  <si>
    <t xml:space="preserve">The opening and closing force of the door is 6 to 8 pounds. </t>
  </si>
  <si>
    <t xml:space="preserve">Adjust the resistance on the door so that it allows the doors to be continuously opened at a maximum force of 5 pounds. </t>
  </si>
  <si>
    <t>§404.2.9</t>
  </si>
  <si>
    <t>4</t>
  </si>
  <si>
    <t xml:space="preserve">The fire alarm protrudes into the circulation space. </t>
  </si>
  <si>
    <t xml:space="preserve">Recess the fire alarm so it protrudes a maximum of 4" or place a cane detectable object beneath it. </t>
  </si>
  <si>
    <t xml:space="preserve">The fire alarm and light switches protrude 5" and 6" into the circulation space at 46" above the floor. </t>
  </si>
  <si>
    <t xml:space="preserve">Recess the fire alarm and light switches so they protrude a maximum of 4" or place a cane detectable object beneath them. </t>
  </si>
  <si>
    <t xml:space="preserve">The emergency light and thermostat protrude into the circulation space at 73" and 64" above the floor. </t>
  </si>
  <si>
    <t xml:space="preserve">Recess the emergency light and thermostat so it protrudes a maximum of 4" or place a cane detectable object beneath it. </t>
  </si>
  <si>
    <t xml:space="preserve">There are two drinking fountains with a spout height of 35". One of the drinking fountains is broken. </t>
  </si>
  <si>
    <t>Raise one of the drinking fountains to a minimum spout height of 38" above the floor and a maximum of 43" above the floor. Repair the broken drinking fountain.</t>
  </si>
  <si>
    <t>§602.7</t>
  </si>
  <si>
    <t xml:space="preserve">The gym entrance has a 5.4% slope within the doorways maneuvering clearance. </t>
  </si>
  <si>
    <t xml:space="preserve">Reconstruct the entryway's maneuvering clearance to reduce the slope to a maximum of 2% in all directions for the width of the double doors. </t>
  </si>
  <si>
    <t xml:space="preserve">The middle entrance has a slope exceeding 2% within the doorways maneuvering clearance. </t>
  </si>
  <si>
    <t xml:space="preserve">The gym entrance has a 7.8% slope within the doorway's maneuvering clearance. </t>
  </si>
  <si>
    <t>§404.2.4.1, §404.2.4.4</t>
  </si>
  <si>
    <t>Information Holder</t>
  </si>
  <si>
    <t xml:space="preserve">The information holders are outside of the unobstructed forward reach range at 56.5" above the floor. </t>
  </si>
  <si>
    <t xml:space="preserve">Lower the information holders by 8.5" to meet the accessible reach range of 15" minimum and 48" maximum above the floor. </t>
  </si>
  <si>
    <t>Main Entrance</t>
  </si>
  <si>
    <t xml:space="preserve">Between the two hinged or pivoted doors, the width is 40.5". </t>
  </si>
  <si>
    <t xml:space="preserve">Expand the space to a minimum of 48" wide between the two doors to ensure adequate maneuvering clearance between the two doorways or remove the inside set of doors. </t>
  </si>
  <si>
    <t>§404.2.6</t>
  </si>
  <si>
    <t>Multipurpose Room</t>
  </si>
  <si>
    <t xml:space="preserve">The time required for the door to shut is 3.03 seconds. </t>
  </si>
  <si>
    <t xml:space="preserve">Adjust the closing speed to a minimum of 5 or more seconds. </t>
  </si>
  <si>
    <t>§404.2.8.1</t>
  </si>
  <si>
    <t xml:space="preserve">The sprinklers are 75" above the floor. </t>
  </si>
  <si>
    <t xml:space="preserve">Raise the sprinklers so the bottom edge is 80" maximum above the floor. </t>
  </si>
  <si>
    <t xml:space="preserve">The entrance has a 2.2% slope and a 5.5% slope on the right side. </t>
  </si>
  <si>
    <t xml:space="preserve">Reconstruct the entryway to reduce the slope to a maximum of 2% in all directions. </t>
  </si>
  <si>
    <t>Office Parking</t>
  </si>
  <si>
    <t xml:space="preserve">The access aisles is not of sufficient width at 52" wide. </t>
  </si>
  <si>
    <t>Repaint the accessible parking spaces and access aisles so that all accessible car parking spaces are a minimum of 96" wide, van parking spaces are a minimum of 132" wide, and their adjacent access aisles are a minimum of 60” wide.</t>
  </si>
  <si>
    <t>§502.3</t>
  </si>
  <si>
    <t>Parking for the Fort Boise Community Center and Senior Center</t>
  </si>
  <si>
    <t>The access aisles are not of sufficient width at 53" and 54" wide. The access aisle has a 2.2% slope. There are no marked "Van Accessible" spaces.</t>
  </si>
  <si>
    <t>Repaint the access aisles so that all the access aisles are a minimum of 60” wide. Resurface the access aisle to reduce the slope to a maximum of 2% in all directions. Add a 132" wide van accessible parking space for every six vehicle parking spaces. Add a “van accessible” parking sign at a minimum height of 60" above the ground.</t>
  </si>
  <si>
    <t>§208.2.4, §502.3, §502.4</t>
  </si>
  <si>
    <t>Plaza</t>
  </si>
  <si>
    <t xml:space="preserve">The provided picnic tables do not have an accessible clear space for a wheelchair user. </t>
  </si>
  <si>
    <t>Add/replace picnic tables so that at least 5% of the seating is wheelchair accessible. Ensure that the wheelchair accessible seating has a clear floor space of 30" x 48" with a slope not steeper than 2% and that the tables have sufficient knee and toe clearance.</t>
  </si>
  <si>
    <t>§226.1, §902, §305, §306</t>
  </si>
  <si>
    <t>Pottery</t>
  </si>
  <si>
    <t xml:space="preserve">The knee clearance at the table has a height of 26" above the floor. </t>
  </si>
  <si>
    <t xml:space="preserve">Replace one of the existing tables to allow for a maximum work surface height of 34" above the floor and maximum knee clearance under the element of 27" above the floor. </t>
  </si>
  <si>
    <t>§306.3.1</t>
  </si>
  <si>
    <t>Pottery Studio</t>
  </si>
  <si>
    <t>The height of the sink is compliant at 34" however, the wood at the base of the sink prevents the use of the provided knee clearance.  The pipes under the sink are not covered.</t>
  </si>
  <si>
    <t>Provide knee clearance underneath the counter at the sink that is a minimum of 11" deep at 9" above the floor and 8" deep at 27" above the floor by removing the wood at the base of the sink. Wrap the pipes beneath the sink with soft protective wrap or plastic.</t>
  </si>
  <si>
    <t>§306.3, §606.5</t>
  </si>
  <si>
    <t>Stairwell by Men’s Basement Restroom</t>
  </si>
  <si>
    <t xml:space="preserve">There are no handrail extensions at the bottom of the stairs. </t>
  </si>
  <si>
    <t>Install new handrails that have extensions at the slope of the stair flight for a horizontal distance at least equal to one tread depth beyond the last riser nosing.  Handrail extensions shall return the wall, guard or landing surface, or shall be continuous to the handrail of an adjacent stair flight.</t>
  </si>
  <si>
    <t>§505.10.3</t>
  </si>
  <si>
    <t xml:space="preserve">The rubber on the stairwell is uplifting posing a tripping hazard. </t>
  </si>
  <si>
    <t xml:space="preserve">Adhere the rubber to the stairwells. </t>
  </si>
  <si>
    <t>§302.1</t>
  </si>
  <si>
    <t>Stairwell Extensions</t>
  </si>
  <si>
    <t xml:space="preserve">There are no handrail extensions at the top of the stairs. </t>
  </si>
  <si>
    <t xml:space="preserve">Install new handrails with extensions that extend at least 12" horizontally above the landing beginning directly above the first stair riser nosing. </t>
  </si>
  <si>
    <t>§505.10.2</t>
  </si>
  <si>
    <t>Teen Center</t>
  </si>
  <si>
    <t xml:space="preserve">The soap dispenser is outside of the obstructed forward reach range at 52" above the floor. </t>
  </si>
  <si>
    <t xml:space="preserve">Lower the soap dispenser by 4" to meet the accessible reach range of 15" minimum and 48" maximum above the floor. </t>
  </si>
  <si>
    <t>§308.2.2</t>
  </si>
  <si>
    <t xml:space="preserve">The paper towel dispenser is outside of the obstructed forward reach range at 57" above the floor. </t>
  </si>
  <si>
    <t xml:space="preserve">Lower the paper towel dispenser by 9" to meet the accessible reach range of 15" minimum and 48" maximum above the floor. </t>
  </si>
  <si>
    <t>The sink is 36.25" above the floor. The dining and work surface counter is 36.25" above the floor.  There is no knee clearance underneath the sink.</t>
  </si>
  <si>
    <t>Lower the sink to the maximum height of 34" above the floor. A 30" portion of the dining and work surface must be no higher than 34” above the floor.  Provide knee clearance underneath the counter at the sink that is a minimum of 11" deep at 9" above the floor and 8" deep at 27" above the floor.</t>
  </si>
  <si>
    <t>Tennis Court</t>
  </si>
  <si>
    <t>There is not adequate maneuvering clearance to operate the gate. The running slope is 14.4%.</t>
  </si>
  <si>
    <t>Change the direction that the gate swings or expand the area for which the gate opens by removing obstructions to provide adequate maneuvering clearance. Reconstruct the route to reduce the running slope to a maximum of 5%.</t>
  </si>
  <si>
    <t>§403.3, §404.2.4.1</t>
  </si>
  <si>
    <t>Tennis Court Parking</t>
  </si>
  <si>
    <t xml:space="preserve">There is no signage present identifying the accessible parking spaces. </t>
  </si>
  <si>
    <t xml:space="preserve">Install an accessible parking sign at each accessible space at a minimum height of 60" above the ground. </t>
  </si>
  <si>
    <t xml:space="preserve">The bottom landing of the ramp has a 3.7% slope. </t>
  </si>
  <si>
    <t xml:space="preserve">Resurface the bottom landing to have slopes that are less than 2% in all directions. </t>
  </si>
  <si>
    <t>§405.7.1</t>
  </si>
  <si>
    <t xml:space="preserve">The parking spaces and access aisle have slopes exceeding 2%. </t>
  </si>
  <si>
    <t xml:space="preserve">Resurface the parking spaces and access aisle to reduce the slope to a maximum of 2% in all directions. </t>
  </si>
  <si>
    <t>Vending Machines</t>
  </si>
  <si>
    <t xml:space="preserve">The Dasani vending machine buttons are outside of the unobstructed forward reach range at 54" above the floor. </t>
  </si>
  <si>
    <t>Lower the Dasani vending machine buttons by 6" to meet the accessible reach range of 15" minimum and 48" maximum above the floor. This may require replacing the vending machine.</t>
  </si>
  <si>
    <t xml:space="preserve">The Powerade vending machine buttons are outside of the unobstructed forward reach range at 53.5" above the floor. </t>
  </si>
  <si>
    <t>Lower the Powerade vending machine buttons by 5.5" to meet the accessible reach range of 15" minimum and 48" maximum above the floor. This may require replacing the vending machine.</t>
  </si>
  <si>
    <t xml:space="preserve">The snack vending machine buttons are outside of the unobstructed forward reach range at 63" above the floor. </t>
  </si>
  <si>
    <t>Lower the snack vending machine buttons by 15" to meet the accessible reach range of 15" minimum and 48" maximum above the floor. This may require replacing the vending machine.</t>
  </si>
  <si>
    <t>Weight Room</t>
  </si>
  <si>
    <t xml:space="preserve">The clear floor space between the exercise machines along the wall is 24" wide. </t>
  </si>
  <si>
    <t xml:space="preserve">Reorganize the exercise machines to allow for a 30"x48" clear floor space adjacent to one of each type of exercise machine. </t>
  </si>
  <si>
    <t>§305.2</t>
  </si>
  <si>
    <t>Women’s and Men’s Restroom</t>
  </si>
  <si>
    <t xml:space="preserve">The tactile signs identifying the rooms are not in the correct location. </t>
  </si>
  <si>
    <t xml:space="preserve">Reinstall the sign on the latch side of the door at 48" minimum above the floor measured from the baseline of the lowest character and 60" maximum measured from the baseline of the highest character. </t>
  </si>
  <si>
    <t>§703.4</t>
  </si>
  <si>
    <t>Women’s Restroom</t>
  </si>
  <si>
    <t xml:space="preserve">The toilet paper dispenser is located out of the accessible reach range. </t>
  </si>
  <si>
    <t xml:space="preserve">The paper towel dispenser protrudes 8" into the circulation space at 35.5" above the floor. </t>
  </si>
  <si>
    <t>The paper towel dispensers protrude 8" into the circulation space at 53.5" and 57.5" above the floor. The paper towel dispensers are outside of the unobstructed forward reach range at 53.5" and 57.5" above the floor.</t>
  </si>
  <si>
    <t>Recess the paper towel dispensers so they protrude a maximum of 4" or place a cane detectable object beneath them. Lower the paper towel dispensers by 5.5" and 9.5" to meet the accessible reach range of 15" minimum and 48" maximum above the floor.</t>
  </si>
  <si>
    <t>§307.2, §308.2.1</t>
  </si>
  <si>
    <t xml:space="preserve">The rear grab bar is located 8" to the center of the toilet. </t>
  </si>
  <si>
    <t xml:space="preserve">Remount the rear grab bar to extend from the centerline of the water closet 12" minimum on one side and 24" minimum on the other. </t>
  </si>
  <si>
    <t>§604.5.2</t>
  </si>
  <si>
    <t xml:space="preserve">The toilet is located 20" from the sidewall. </t>
  </si>
  <si>
    <t xml:space="preserve">Reposition the toilet to be within 16" minimum and 18" maximum from the sidewall. </t>
  </si>
  <si>
    <t>§604.2</t>
  </si>
  <si>
    <t>High (1-4)</t>
  </si>
  <si>
    <t>Medium (5-7)</t>
  </si>
  <si>
    <t>Low (8-10)</t>
  </si>
  <si>
    <t>Total</t>
  </si>
  <si>
    <t>Quick 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</si>
</sst>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i/>
      <sz val="11"/>
      <color theme="1"/>
      <name val="Calibri"/>
      <family val="2"/>
      <scheme val="minor"/>
    </font>
    <font>
      <sz val="11"/>
      <color rgb="FF444444"/>
      <name val="Calibri"/>
      <family val="2"/>
      <charset val="1"/>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0000"/>
        <bgColor indexed="64"/>
      </patternFill>
    </fill>
  </fills>
  <borders count="1">
    <border>
      <left/>
      <right/>
      <top/>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4" fontId="0" fillId="0" borderId="0" xfId="0" applyNumberFormat="1" applyAlignment="1" applyProtection="1">
      <alignment horizontal="center" vertical="center"/>
    </xf>
    <xf numFmtId="0" fontId="2" fillId="0" borderId="0" xfId="0" applyFont="1" applyAlignment="1">
      <alignment horizontal="right" vertical="center" wrapText="1"/>
    </xf>
    <xf numFmtId="0" fontId="1" fillId="0" borderId="0" xfId="0" applyFont="1" applyAlignment="1">
      <alignment horizontal="right" vertical="center" wrapText="1"/>
    </xf>
    <xf numFmtId="4" fontId="0" fillId="0" borderId="0" xfId="0" applyNumberFormat="1" applyAlignment="1">
      <alignment horizontal="center" vertical="center"/>
    </xf>
    <xf numFmtId="4" fontId="1" fillId="0" borderId="0" xfId="0" applyNumberFormat="1" applyFont="1" applyAlignment="1">
      <alignment horizontal="center" vertical="center"/>
    </xf>
    <xf numFmtId="0" fontId="0" fillId="2" borderId="0" xfId="0" applyFill="1" applyAlignment="1">
      <alignment horizontal="right" vertical="center" wrapText="1"/>
    </xf>
    <xf numFmtId="0" fontId="0" fillId="3" borderId="0" xfId="0" applyFill="1" applyAlignment="1">
      <alignment horizontal="right" vertical="center" wrapText="1"/>
    </xf>
    <xf numFmtId="0" fontId="0" fillId="4" borderId="0" xfId="0" applyFill="1" applyAlignment="1">
      <alignment horizontal="right" vertical="center" wrapText="1"/>
    </xf>
    <xf numFmtId="0" fontId="0" fillId="0" borderId="0" xfId="0" applyFill="1" applyAlignment="1">
      <alignment vertical="center"/>
    </xf>
    <xf numFmtId="0" fontId="3"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5"/>
  <sheetViews>
    <sheetView tabSelected="1" workbookViewId="0"/>
  </sheetViews>
  <sheetFormatPr defaultColWidth="9" defaultRowHeight="14.45"/>
  <cols>
    <col min="1" max="1" width="14" style="3" customWidth="1"/>
    <col min="2" max="2" width="51" style="3" bestFit="1" customWidth="1"/>
    <col min="3" max="3" width="15.7109375" style="6" bestFit="1" customWidth="1"/>
    <col min="4" max="4" width="91.5703125" style="4" customWidth="1"/>
    <col min="5" max="5" width="97.42578125" style="4" customWidth="1"/>
    <col min="6" max="6" width="13.28515625" style="6" bestFit="1" customWidth="1"/>
    <col min="7" max="7" width="14.7109375" style="6" bestFit="1" customWidth="1"/>
    <col min="8" max="8" width="20.7109375" style="3" bestFit="1" customWidth="1"/>
    <col min="9" max="9" width="14.140625" style="6" bestFit="1" customWidth="1"/>
    <col min="10" max="16384" width="9" style="3"/>
  </cols>
  <sheetData>
    <row r="1" spans="1:9" ht="15">
      <c r="A1" s="16" t="s">
        <v>0</v>
      </c>
    </row>
    <row r="2" spans="1:9" s="1" customFormat="1" ht="15">
      <c r="A2" s="1" t="s">
        <v>1</v>
      </c>
      <c r="B2" s="1" t="s">
        <v>2</v>
      </c>
      <c r="C2" s="5" t="s">
        <v>3</v>
      </c>
      <c r="D2" s="2" t="s">
        <v>4</v>
      </c>
      <c r="E2" s="2" t="s">
        <v>5</v>
      </c>
      <c r="F2" s="5" t="s">
        <v>6</v>
      </c>
      <c r="G2" s="5" t="s">
        <v>7</v>
      </c>
      <c r="H2" s="1" t="s">
        <v>8</v>
      </c>
      <c r="I2" s="5" t="s">
        <v>9</v>
      </c>
    </row>
    <row r="3" spans="1:9" ht="45">
      <c r="A3" s="3">
        <v>2251</v>
      </c>
      <c r="B3" s="3" t="s">
        <v>10</v>
      </c>
      <c r="C3" s="6" t="s">
        <v>11</v>
      </c>
      <c r="D3" s="4" t="s">
        <v>12</v>
      </c>
      <c r="E3" s="4" t="s">
        <v>13</v>
      </c>
      <c r="F3" s="6" t="s">
        <v>11</v>
      </c>
      <c r="G3" s="7">
        <v>100</v>
      </c>
      <c r="H3" s="3" t="s">
        <v>14</v>
      </c>
      <c r="I3" s="6" t="s">
        <v>15</v>
      </c>
    </row>
    <row r="4" spans="1:9" ht="30">
      <c r="A4" s="3">
        <v>2253</v>
      </c>
      <c r="B4" s="3" t="s">
        <v>10</v>
      </c>
      <c r="C4" s="6" t="s">
        <v>11</v>
      </c>
      <c r="D4" s="4" t="s">
        <v>16</v>
      </c>
      <c r="E4" s="4" t="s">
        <v>17</v>
      </c>
      <c r="F4" s="6" t="s">
        <v>11</v>
      </c>
      <c r="G4" s="7">
        <v>100</v>
      </c>
      <c r="H4" s="3" t="s">
        <v>18</v>
      </c>
      <c r="I4" s="6" t="s">
        <v>15</v>
      </c>
    </row>
    <row r="5" spans="1:9" ht="30">
      <c r="A5" s="3">
        <v>2254</v>
      </c>
      <c r="B5" s="3" t="s">
        <v>10</v>
      </c>
      <c r="C5" s="6" t="s">
        <v>11</v>
      </c>
      <c r="D5" s="4" t="s">
        <v>19</v>
      </c>
      <c r="E5" s="4" t="s">
        <v>20</v>
      </c>
      <c r="F5" s="6" t="s">
        <v>11</v>
      </c>
      <c r="G5" s="7">
        <v>100</v>
      </c>
      <c r="H5" s="3" t="s">
        <v>21</v>
      </c>
      <c r="I5" s="6" t="s">
        <v>15</v>
      </c>
    </row>
    <row r="6" spans="1:9" ht="30">
      <c r="A6" s="3">
        <v>2778</v>
      </c>
      <c r="B6" s="3" t="s">
        <v>22</v>
      </c>
      <c r="C6" s="6" t="s">
        <v>11</v>
      </c>
      <c r="D6" s="4" t="s">
        <v>23</v>
      </c>
      <c r="E6" s="4" t="s">
        <v>24</v>
      </c>
      <c r="F6" s="6" t="s">
        <v>11</v>
      </c>
      <c r="G6" s="7">
        <v>100</v>
      </c>
      <c r="H6" s="3" t="s">
        <v>21</v>
      </c>
      <c r="I6" s="6" t="s">
        <v>15</v>
      </c>
    </row>
    <row r="7" spans="1:9" ht="30">
      <c r="A7" s="3">
        <v>2776</v>
      </c>
      <c r="B7" s="3" t="s">
        <v>25</v>
      </c>
      <c r="C7" s="6" t="s">
        <v>11</v>
      </c>
      <c r="D7" s="4" t="s">
        <v>26</v>
      </c>
      <c r="E7" s="4" t="s">
        <v>27</v>
      </c>
      <c r="F7" s="6" t="s">
        <v>11</v>
      </c>
      <c r="G7" s="7">
        <v>100</v>
      </c>
      <c r="H7" s="3" t="s">
        <v>21</v>
      </c>
      <c r="I7" s="6" t="s">
        <v>15</v>
      </c>
    </row>
    <row r="8" spans="1:9" ht="45">
      <c r="A8" s="3">
        <v>2777</v>
      </c>
      <c r="B8" s="3" t="s">
        <v>25</v>
      </c>
      <c r="C8" s="6" t="s">
        <v>11</v>
      </c>
      <c r="D8" s="4" t="s">
        <v>28</v>
      </c>
      <c r="E8" s="4" t="s">
        <v>29</v>
      </c>
      <c r="F8" s="6" t="s">
        <v>30</v>
      </c>
      <c r="G8" s="7">
        <v>2000</v>
      </c>
      <c r="H8" s="3" t="s">
        <v>31</v>
      </c>
      <c r="I8" s="6" t="s">
        <v>32</v>
      </c>
    </row>
    <row r="9" spans="1:9" ht="15">
      <c r="A9" s="3">
        <v>2731</v>
      </c>
      <c r="B9" s="3" t="s">
        <v>33</v>
      </c>
      <c r="C9" s="6" t="s">
        <v>11</v>
      </c>
      <c r="D9" s="4" t="s">
        <v>34</v>
      </c>
      <c r="E9" s="4" t="s">
        <v>35</v>
      </c>
      <c r="F9" s="6" t="s">
        <v>11</v>
      </c>
      <c r="G9" s="7">
        <v>100</v>
      </c>
      <c r="H9" s="3" t="s">
        <v>36</v>
      </c>
      <c r="I9" s="6" t="s">
        <v>37</v>
      </c>
    </row>
    <row r="10" spans="1:9" ht="45">
      <c r="A10" s="3">
        <v>2733</v>
      </c>
      <c r="B10" s="3" t="s">
        <v>33</v>
      </c>
      <c r="C10" s="6" t="s">
        <v>11</v>
      </c>
      <c r="D10" s="4" t="s">
        <v>38</v>
      </c>
      <c r="E10" s="4" t="s">
        <v>39</v>
      </c>
      <c r="F10" s="6" t="s">
        <v>11</v>
      </c>
      <c r="G10" s="7">
        <v>100</v>
      </c>
      <c r="H10" s="3" t="s">
        <v>40</v>
      </c>
      <c r="I10" s="6" t="s">
        <v>41</v>
      </c>
    </row>
    <row r="11" spans="1:9" ht="15">
      <c r="A11" s="3">
        <v>2732</v>
      </c>
      <c r="B11" s="3" t="s">
        <v>33</v>
      </c>
      <c r="C11" s="6" t="s">
        <v>11</v>
      </c>
      <c r="D11" s="4" t="s">
        <v>42</v>
      </c>
      <c r="E11" s="4" t="s">
        <v>43</v>
      </c>
      <c r="F11" s="6" t="s">
        <v>30</v>
      </c>
      <c r="G11" s="7">
        <v>1000</v>
      </c>
      <c r="H11" s="3" t="s">
        <v>44</v>
      </c>
      <c r="I11" s="6" t="s">
        <v>45</v>
      </c>
    </row>
    <row r="12" spans="1:9" ht="15">
      <c r="A12" s="3">
        <v>2736</v>
      </c>
      <c r="B12" s="3" t="s">
        <v>33</v>
      </c>
      <c r="C12" s="6" t="s">
        <v>11</v>
      </c>
      <c r="D12" s="4" t="s">
        <v>46</v>
      </c>
      <c r="E12" s="4" t="s">
        <v>47</v>
      </c>
      <c r="F12" s="6" t="s">
        <v>30</v>
      </c>
      <c r="G12" s="7">
        <v>2500</v>
      </c>
      <c r="H12" s="3" t="s">
        <v>48</v>
      </c>
      <c r="I12" s="6" t="s">
        <v>49</v>
      </c>
    </row>
    <row r="13" spans="1:9" ht="15">
      <c r="A13" s="3">
        <v>2730</v>
      </c>
      <c r="B13" s="3" t="s">
        <v>33</v>
      </c>
      <c r="C13" s="6" t="s">
        <v>11</v>
      </c>
      <c r="D13" s="4" t="s">
        <v>50</v>
      </c>
      <c r="E13" s="4" t="s">
        <v>51</v>
      </c>
      <c r="F13" s="6" t="s">
        <v>30</v>
      </c>
      <c r="G13" s="7">
        <v>2500</v>
      </c>
      <c r="H13" s="3" t="s">
        <v>44</v>
      </c>
      <c r="I13" s="6" t="s">
        <v>45</v>
      </c>
    </row>
    <row r="14" spans="1:9" ht="15">
      <c r="A14" s="3">
        <v>2264</v>
      </c>
      <c r="B14" s="3" t="s">
        <v>52</v>
      </c>
      <c r="C14" s="6" t="s">
        <v>11</v>
      </c>
      <c r="D14" s="4" t="s">
        <v>53</v>
      </c>
      <c r="E14" s="4" t="s">
        <v>54</v>
      </c>
      <c r="F14" s="6" t="s">
        <v>11</v>
      </c>
      <c r="G14" s="7">
        <v>100</v>
      </c>
      <c r="H14" s="3" t="s">
        <v>55</v>
      </c>
      <c r="I14" s="6" t="s">
        <v>49</v>
      </c>
    </row>
    <row r="15" spans="1:9" ht="30">
      <c r="A15" s="3">
        <v>2261</v>
      </c>
      <c r="B15" s="3" t="s">
        <v>52</v>
      </c>
      <c r="C15" s="6" t="s">
        <v>11</v>
      </c>
      <c r="D15" s="4" t="s">
        <v>56</v>
      </c>
      <c r="E15" s="4" t="s">
        <v>57</v>
      </c>
      <c r="F15" s="6" t="s">
        <v>11</v>
      </c>
      <c r="G15" s="7">
        <v>100</v>
      </c>
      <c r="H15" s="3" t="s">
        <v>58</v>
      </c>
      <c r="I15" s="6" t="s">
        <v>32</v>
      </c>
    </row>
    <row r="16" spans="1:9" ht="30">
      <c r="A16" s="3">
        <v>2263</v>
      </c>
      <c r="B16" s="3" t="s">
        <v>52</v>
      </c>
      <c r="C16" s="6" t="s">
        <v>11</v>
      </c>
      <c r="D16" s="4" t="s">
        <v>59</v>
      </c>
      <c r="E16" s="4" t="s">
        <v>20</v>
      </c>
      <c r="F16" s="6" t="s">
        <v>11</v>
      </c>
      <c r="G16" s="7">
        <v>100</v>
      </c>
      <c r="H16" s="3" t="s">
        <v>21</v>
      </c>
      <c r="I16" s="6" t="s">
        <v>15</v>
      </c>
    </row>
    <row r="17" spans="1:9" ht="15">
      <c r="A17" s="3">
        <v>2265</v>
      </c>
      <c r="B17" s="3" t="s">
        <v>52</v>
      </c>
      <c r="C17" s="6" t="s">
        <v>11</v>
      </c>
      <c r="D17" s="4" t="s">
        <v>60</v>
      </c>
      <c r="E17" s="4" t="s">
        <v>61</v>
      </c>
      <c r="F17" s="6" t="s">
        <v>11</v>
      </c>
      <c r="G17" s="7">
        <v>300</v>
      </c>
      <c r="H17" s="3" t="s">
        <v>62</v>
      </c>
      <c r="I17" s="6" t="s">
        <v>49</v>
      </c>
    </row>
    <row r="18" spans="1:9" ht="30">
      <c r="A18" s="3">
        <v>2260</v>
      </c>
      <c r="B18" s="3" t="s">
        <v>52</v>
      </c>
      <c r="C18" s="6" t="s">
        <v>11</v>
      </c>
      <c r="D18" s="4" t="s">
        <v>63</v>
      </c>
      <c r="E18" s="4" t="s">
        <v>64</v>
      </c>
      <c r="F18" s="6" t="s">
        <v>11</v>
      </c>
      <c r="G18" s="7">
        <v>500</v>
      </c>
      <c r="H18" s="3" t="s">
        <v>65</v>
      </c>
      <c r="I18" s="6" t="s">
        <v>41</v>
      </c>
    </row>
    <row r="19" spans="1:9" ht="15">
      <c r="A19" s="3">
        <v>2266</v>
      </c>
      <c r="B19" s="3" t="s">
        <v>52</v>
      </c>
      <c r="C19" s="6" t="s">
        <v>11</v>
      </c>
      <c r="D19" s="4" t="s">
        <v>66</v>
      </c>
      <c r="E19" s="4" t="s">
        <v>67</v>
      </c>
      <c r="F19" s="6" t="s">
        <v>30</v>
      </c>
      <c r="G19" s="7">
        <v>1000</v>
      </c>
      <c r="H19" s="3" t="s">
        <v>68</v>
      </c>
      <c r="I19" s="6" t="s">
        <v>15</v>
      </c>
    </row>
    <row r="20" spans="1:9" ht="30">
      <c r="A20" s="3">
        <v>2259</v>
      </c>
      <c r="B20" s="3" t="s">
        <v>52</v>
      </c>
      <c r="C20" s="6" t="s">
        <v>11</v>
      </c>
      <c r="D20" s="4" t="s">
        <v>69</v>
      </c>
      <c r="E20" s="4" t="s">
        <v>70</v>
      </c>
      <c r="F20" s="6" t="s">
        <v>30</v>
      </c>
      <c r="G20" s="7">
        <v>2000</v>
      </c>
      <c r="H20" s="3" t="s">
        <v>71</v>
      </c>
      <c r="I20" s="6" t="s">
        <v>15</v>
      </c>
    </row>
    <row r="21" spans="1:9" ht="15">
      <c r="A21" s="3">
        <v>2258</v>
      </c>
      <c r="B21" s="3" t="s">
        <v>52</v>
      </c>
      <c r="C21" s="6" t="s">
        <v>11</v>
      </c>
      <c r="D21" s="4" t="s">
        <v>72</v>
      </c>
      <c r="E21" s="4" t="s">
        <v>73</v>
      </c>
      <c r="F21" s="6" t="s">
        <v>30</v>
      </c>
      <c r="G21" s="7">
        <v>2500</v>
      </c>
      <c r="H21" s="3" t="s">
        <v>74</v>
      </c>
      <c r="I21" s="6" t="s">
        <v>15</v>
      </c>
    </row>
    <row r="22" spans="1:9" ht="15">
      <c r="A22" s="3">
        <v>2794</v>
      </c>
      <c r="B22" s="3" t="s">
        <v>75</v>
      </c>
      <c r="C22" s="6" t="s">
        <v>11</v>
      </c>
      <c r="D22" s="4" t="s">
        <v>76</v>
      </c>
      <c r="E22" s="4" t="s">
        <v>54</v>
      </c>
      <c r="F22" s="6" t="s">
        <v>11</v>
      </c>
      <c r="G22" s="7">
        <v>100</v>
      </c>
      <c r="H22" s="3" t="s">
        <v>55</v>
      </c>
      <c r="I22" s="6" t="s">
        <v>49</v>
      </c>
    </row>
    <row r="23" spans="1:9" ht="15">
      <c r="A23" s="3">
        <v>2782</v>
      </c>
      <c r="B23" s="3" t="s">
        <v>75</v>
      </c>
      <c r="C23" s="6" t="s">
        <v>11</v>
      </c>
      <c r="D23" s="4" t="s">
        <v>77</v>
      </c>
      <c r="E23" s="4" t="s">
        <v>78</v>
      </c>
      <c r="F23" s="6" t="s">
        <v>11</v>
      </c>
      <c r="G23" s="7">
        <v>100</v>
      </c>
      <c r="H23" s="3" t="s">
        <v>58</v>
      </c>
      <c r="I23" s="6" t="s">
        <v>32</v>
      </c>
    </row>
    <row r="24" spans="1:9" ht="30">
      <c r="A24" s="3">
        <v>2786</v>
      </c>
      <c r="B24" s="3" t="s">
        <v>75</v>
      </c>
      <c r="C24" s="6" t="s">
        <v>11</v>
      </c>
      <c r="D24" s="4" t="s">
        <v>79</v>
      </c>
      <c r="E24" s="4" t="s">
        <v>64</v>
      </c>
      <c r="F24" s="6" t="s">
        <v>11</v>
      </c>
      <c r="G24" s="7">
        <v>100</v>
      </c>
      <c r="H24" s="3" t="s">
        <v>65</v>
      </c>
      <c r="I24" s="6" t="s">
        <v>41</v>
      </c>
    </row>
    <row r="25" spans="1:9" ht="30">
      <c r="A25" s="3">
        <v>2795</v>
      </c>
      <c r="B25" s="3" t="s">
        <v>75</v>
      </c>
      <c r="C25" s="6" t="s">
        <v>11</v>
      </c>
      <c r="D25" s="4" t="s">
        <v>80</v>
      </c>
      <c r="E25" s="4" t="s">
        <v>20</v>
      </c>
      <c r="F25" s="6" t="s">
        <v>11</v>
      </c>
      <c r="G25" s="7">
        <v>100</v>
      </c>
      <c r="H25" s="3" t="s">
        <v>21</v>
      </c>
      <c r="I25" s="6" t="s">
        <v>15</v>
      </c>
    </row>
    <row r="26" spans="1:9" ht="15">
      <c r="A26" s="3">
        <v>2793</v>
      </c>
      <c r="B26" s="3" t="s">
        <v>75</v>
      </c>
      <c r="C26" s="6" t="s">
        <v>11</v>
      </c>
      <c r="D26" s="4" t="s">
        <v>60</v>
      </c>
      <c r="E26" s="4" t="s">
        <v>61</v>
      </c>
      <c r="F26" s="6" t="s">
        <v>11</v>
      </c>
      <c r="G26" s="7">
        <v>400</v>
      </c>
      <c r="H26" s="3" t="s">
        <v>62</v>
      </c>
      <c r="I26" s="6" t="s">
        <v>49</v>
      </c>
    </row>
    <row r="27" spans="1:9" ht="30">
      <c r="A27" s="3">
        <v>2787</v>
      </c>
      <c r="B27" s="3" t="s">
        <v>75</v>
      </c>
      <c r="C27" s="6" t="s">
        <v>11</v>
      </c>
      <c r="D27" s="4" t="s">
        <v>81</v>
      </c>
      <c r="E27" s="4" t="s">
        <v>82</v>
      </c>
      <c r="F27" s="6" t="s">
        <v>11</v>
      </c>
      <c r="G27" s="7">
        <v>500</v>
      </c>
      <c r="H27" s="3" t="s">
        <v>83</v>
      </c>
      <c r="I27" s="6" t="s">
        <v>41</v>
      </c>
    </row>
    <row r="28" spans="1:9" ht="45">
      <c r="A28" s="3">
        <v>2789</v>
      </c>
      <c r="B28" s="3" t="s">
        <v>75</v>
      </c>
      <c r="C28" s="6" t="s">
        <v>11</v>
      </c>
      <c r="D28" s="4" t="s">
        <v>84</v>
      </c>
      <c r="E28" s="4" t="s">
        <v>85</v>
      </c>
      <c r="F28" s="6" t="s">
        <v>11</v>
      </c>
      <c r="G28" s="7">
        <v>500</v>
      </c>
      <c r="H28" s="3" t="s">
        <v>86</v>
      </c>
      <c r="I28" s="6" t="s">
        <v>15</v>
      </c>
    </row>
    <row r="29" spans="1:9" ht="30">
      <c r="A29" s="3">
        <v>2785</v>
      </c>
      <c r="B29" s="3" t="s">
        <v>75</v>
      </c>
      <c r="C29" s="6" t="s">
        <v>11</v>
      </c>
      <c r="D29" s="4" t="s">
        <v>69</v>
      </c>
      <c r="E29" s="4" t="s">
        <v>70</v>
      </c>
      <c r="F29" s="6" t="s">
        <v>30</v>
      </c>
      <c r="G29" s="7">
        <v>2000</v>
      </c>
      <c r="H29" s="3" t="s">
        <v>71</v>
      </c>
      <c r="I29" s="6" t="s">
        <v>41</v>
      </c>
    </row>
    <row r="30" spans="1:9" ht="15">
      <c r="A30" s="3">
        <v>2788</v>
      </c>
      <c r="B30" s="3" t="s">
        <v>75</v>
      </c>
      <c r="C30" s="6" t="s">
        <v>11</v>
      </c>
      <c r="D30" s="4" t="s">
        <v>87</v>
      </c>
      <c r="E30" s="4" t="s">
        <v>73</v>
      </c>
      <c r="F30" s="6" t="s">
        <v>30</v>
      </c>
      <c r="G30" s="7">
        <v>2500</v>
      </c>
      <c r="H30" s="3" t="s">
        <v>74</v>
      </c>
      <c r="I30" s="6" t="s">
        <v>15</v>
      </c>
    </row>
    <row r="31" spans="1:9" ht="30">
      <c r="A31" s="3">
        <v>4479</v>
      </c>
      <c r="B31" s="3" t="s">
        <v>75</v>
      </c>
      <c r="C31" s="6" t="s">
        <v>11</v>
      </c>
      <c r="D31" s="4" t="s">
        <v>88</v>
      </c>
      <c r="E31" s="4" t="s">
        <v>89</v>
      </c>
      <c r="F31" s="6" t="s">
        <v>30</v>
      </c>
      <c r="G31" s="7">
        <v>5000</v>
      </c>
      <c r="H31" s="3" t="s">
        <v>90</v>
      </c>
      <c r="I31" s="6" t="s">
        <v>15</v>
      </c>
    </row>
    <row r="32" spans="1:9" ht="30">
      <c r="A32" s="3">
        <v>2800</v>
      </c>
      <c r="B32" s="3" t="s">
        <v>91</v>
      </c>
      <c r="C32" s="6" t="s">
        <v>11</v>
      </c>
      <c r="D32" s="4" t="s">
        <v>92</v>
      </c>
      <c r="E32" s="4" t="s">
        <v>93</v>
      </c>
      <c r="F32" s="6" t="s">
        <v>11</v>
      </c>
      <c r="G32" s="7">
        <v>500</v>
      </c>
      <c r="H32" s="3" t="s">
        <v>94</v>
      </c>
      <c r="I32" s="6" t="s">
        <v>15</v>
      </c>
    </row>
    <row r="33" spans="1:9" ht="15">
      <c r="A33" s="3">
        <v>2804</v>
      </c>
      <c r="B33" s="3" t="s">
        <v>95</v>
      </c>
      <c r="C33" s="6" t="s">
        <v>11</v>
      </c>
      <c r="D33" s="4" t="s">
        <v>96</v>
      </c>
      <c r="E33" s="4" t="s">
        <v>97</v>
      </c>
      <c r="F33" s="6" t="s">
        <v>30</v>
      </c>
      <c r="G33" s="7">
        <v>1000</v>
      </c>
      <c r="H33" s="3" t="s">
        <v>98</v>
      </c>
      <c r="I33" s="6" t="s">
        <v>45</v>
      </c>
    </row>
    <row r="34" spans="1:9" ht="30">
      <c r="A34" s="3">
        <v>2770</v>
      </c>
      <c r="B34" s="3" t="s">
        <v>99</v>
      </c>
      <c r="C34" s="6" t="s">
        <v>11</v>
      </c>
      <c r="D34" s="4" t="s">
        <v>100</v>
      </c>
      <c r="E34" s="4" t="s">
        <v>101</v>
      </c>
      <c r="F34" s="6" t="s">
        <v>11</v>
      </c>
      <c r="G34" s="7">
        <v>100</v>
      </c>
      <c r="H34" s="3" t="s">
        <v>21</v>
      </c>
      <c r="I34" s="6" t="s">
        <v>15</v>
      </c>
    </row>
    <row r="35" spans="1:9" ht="30">
      <c r="A35" s="3">
        <v>2255</v>
      </c>
      <c r="B35" s="3" t="s">
        <v>102</v>
      </c>
      <c r="C35" s="6" t="s">
        <v>11</v>
      </c>
      <c r="D35" s="4" t="s">
        <v>103</v>
      </c>
      <c r="E35" s="4" t="s">
        <v>104</v>
      </c>
      <c r="F35" s="6" t="s">
        <v>11</v>
      </c>
      <c r="G35" s="7">
        <v>100</v>
      </c>
      <c r="H35" s="3" t="s">
        <v>105</v>
      </c>
      <c r="I35" s="6" t="s">
        <v>45</v>
      </c>
    </row>
    <row r="36" spans="1:9" ht="30">
      <c r="A36" s="3">
        <v>2268</v>
      </c>
      <c r="B36" s="3" t="s">
        <v>102</v>
      </c>
      <c r="C36" s="6" t="s">
        <v>11</v>
      </c>
      <c r="D36" s="4" t="s">
        <v>106</v>
      </c>
      <c r="E36" s="4" t="s">
        <v>107</v>
      </c>
      <c r="F36" s="6" t="s">
        <v>11</v>
      </c>
      <c r="G36" s="7">
        <v>100</v>
      </c>
      <c r="H36" s="3" t="s">
        <v>108</v>
      </c>
      <c r="I36" s="6" t="s">
        <v>45</v>
      </c>
    </row>
    <row r="37" spans="1:9" ht="30">
      <c r="A37" s="3">
        <v>2267</v>
      </c>
      <c r="B37" s="3" t="s">
        <v>102</v>
      </c>
      <c r="C37" s="6" t="s">
        <v>11</v>
      </c>
      <c r="D37" s="4" t="s">
        <v>109</v>
      </c>
      <c r="E37" s="4" t="s">
        <v>110</v>
      </c>
      <c r="F37" s="6" t="s">
        <v>30</v>
      </c>
      <c r="G37" s="7">
        <v>1000</v>
      </c>
      <c r="H37" s="3" t="s">
        <v>111</v>
      </c>
      <c r="I37" s="6" t="s">
        <v>32</v>
      </c>
    </row>
    <row r="38" spans="1:9" ht="45">
      <c r="A38" s="15">
        <v>2774</v>
      </c>
      <c r="B38" s="3" t="s">
        <v>112</v>
      </c>
      <c r="C38" s="6" t="s">
        <v>11</v>
      </c>
      <c r="D38" s="4" t="s">
        <v>113</v>
      </c>
      <c r="E38" s="4" t="s">
        <v>114</v>
      </c>
      <c r="F38" s="6" t="s">
        <v>30</v>
      </c>
      <c r="G38" s="7">
        <v>5800</v>
      </c>
      <c r="H38" s="3" t="s">
        <v>115</v>
      </c>
      <c r="I38" s="6" t="s">
        <v>45</v>
      </c>
    </row>
    <row r="39" spans="1:9" ht="30">
      <c r="A39" s="3">
        <v>2758</v>
      </c>
      <c r="B39" s="3" t="s">
        <v>116</v>
      </c>
      <c r="C39" s="6" t="s">
        <v>11</v>
      </c>
      <c r="D39" s="4" t="s">
        <v>117</v>
      </c>
      <c r="E39" s="4" t="s">
        <v>118</v>
      </c>
      <c r="F39" s="6" t="s">
        <v>11</v>
      </c>
      <c r="G39" s="7">
        <v>100</v>
      </c>
      <c r="H39" s="3" t="s">
        <v>119</v>
      </c>
      <c r="I39" s="6" t="s">
        <v>120</v>
      </c>
    </row>
    <row r="40" spans="1:9" ht="15">
      <c r="A40" s="3">
        <v>2759</v>
      </c>
      <c r="B40" s="3" t="s">
        <v>116</v>
      </c>
      <c r="C40" s="6" t="s">
        <v>11</v>
      </c>
      <c r="D40" s="4" t="s">
        <v>121</v>
      </c>
      <c r="E40" s="4" t="s">
        <v>122</v>
      </c>
      <c r="F40" s="6" t="s">
        <v>11</v>
      </c>
      <c r="G40" s="7">
        <v>100</v>
      </c>
      <c r="H40" s="3" t="s">
        <v>21</v>
      </c>
      <c r="I40" s="6" t="s">
        <v>15</v>
      </c>
    </row>
    <row r="41" spans="1:9" ht="30">
      <c r="A41" s="3">
        <v>2762</v>
      </c>
      <c r="B41" s="3" t="s">
        <v>116</v>
      </c>
      <c r="C41" s="6" t="s">
        <v>11</v>
      </c>
      <c r="D41" s="4" t="s">
        <v>123</v>
      </c>
      <c r="E41" s="4" t="s">
        <v>124</v>
      </c>
      <c r="F41" s="6" t="s">
        <v>11</v>
      </c>
      <c r="G41" s="7">
        <v>200</v>
      </c>
      <c r="H41" s="3" t="s">
        <v>21</v>
      </c>
      <c r="I41" s="6" t="s">
        <v>15</v>
      </c>
    </row>
    <row r="42" spans="1:9" ht="30">
      <c r="A42" s="3">
        <v>2764</v>
      </c>
      <c r="B42" s="3" t="s">
        <v>116</v>
      </c>
      <c r="C42" s="6" t="s">
        <v>11</v>
      </c>
      <c r="D42" s="4" t="s">
        <v>125</v>
      </c>
      <c r="E42" s="4" t="s">
        <v>126</v>
      </c>
      <c r="F42" s="6" t="s">
        <v>11</v>
      </c>
      <c r="G42" s="7">
        <v>200</v>
      </c>
      <c r="H42" s="3" t="s">
        <v>21</v>
      </c>
      <c r="I42" s="6" t="s">
        <v>15</v>
      </c>
    </row>
    <row r="43" spans="1:9" ht="30">
      <c r="A43" s="3">
        <v>2767</v>
      </c>
      <c r="B43" s="3" t="s">
        <v>116</v>
      </c>
      <c r="C43" s="6" t="s">
        <v>11</v>
      </c>
      <c r="D43" s="4" t="s">
        <v>127</v>
      </c>
      <c r="E43" s="4" t="s">
        <v>128</v>
      </c>
      <c r="F43" s="6" t="s">
        <v>30</v>
      </c>
      <c r="G43" s="7">
        <v>2000</v>
      </c>
      <c r="H43" s="3" t="s">
        <v>129</v>
      </c>
      <c r="I43" s="6" t="s">
        <v>41</v>
      </c>
    </row>
    <row r="44" spans="1:9" ht="30">
      <c r="A44" s="3">
        <v>2760</v>
      </c>
      <c r="B44" s="3" t="s">
        <v>116</v>
      </c>
      <c r="C44" s="6" t="s">
        <v>11</v>
      </c>
      <c r="D44" s="4" t="s">
        <v>130</v>
      </c>
      <c r="E44" s="4" t="s">
        <v>131</v>
      </c>
      <c r="F44" s="6" t="s">
        <v>30</v>
      </c>
      <c r="G44" s="7">
        <v>2000</v>
      </c>
      <c r="H44" s="3" t="s">
        <v>98</v>
      </c>
      <c r="I44" s="6" t="s">
        <v>45</v>
      </c>
    </row>
    <row r="45" spans="1:9" ht="30">
      <c r="A45" s="3">
        <v>2761</v>
      </c>
      <c r="B45" s="3" t="s">
        <v>116</v>
      </c>
      <c r="C45" s="6" t="s">
        <v>11</v>
      </c>
      <c r="D45" s="4" t="s">
        <v>132</v>
      </c>
      <c r="E45" s="4" t="s">
        <v>131</v>
      </c>
      <c r="F45" s="6" t="s">
        <v>30</v>
      </c>
      <c r="G45" s="7">
        <v>2000</v>
      </c>
      <c r="H45" s="3" t="s">
        <v>98</v>
      </c>
      <c r="I45" s="6" t="s">
        <v>45</v>
      </c>
    </row>
    <row r="46" spans="1:9" ht="30">
      <c r="A46" s="3">
        <v>2765</v>
      </c>
      <c r="B46" s="3" t="s">
        <v>116</v>
      </c>
      <c r="C46" s="6" t="s">
        <v>11</v>
      </c>
      <c r="D46" s="4" t="s">
        <v>133</v>
      </c>
      <c r="E46" s="4" t="s">
        <v>131</v>
      </c>
      <c r="F46" s="6" t="s">
        <v>30</v>
      </c>
      <c r="G46" s="7">
        <v>2000</v>
      </c>
      <c r="H46" s="3" t="s">
        <v>134</v>
      </c>
      <c r="I46" s="6" t="s">
        <v>45</v>
      </c>
    </row>
    <row r="47" spans="1:9" ht="30">
      <c r="A47" s="3">
        <v>2850</v>
      </c>
      <c r="B47" s="3" t="s">
        <v>135</v>
      </c>
      <c r="C47" s="6" t="s">
        <v>11</v>
      </c>
      <c r="D47" s="4" t="s">
        <v>136</v>
      </c>
      <c r="E47" s="4" t="s">
        <v>137</v>
      </c>
      <c r="F47" s="6" t="s">
        <v>11</v>
      </c>
      <c r="G47" s="7">
        <v>100</v>
      </c>
      <c r="H47" s="3" t="s">
        <v>58</v>
      </c>
      <c r="I47" s="6" t="s">
        <v>32</v>
      </c>
    </row>
    <row r="48" spans="1:9" ht="30">
      <c r="A48" s="3">
        <v>2805</v>
      </c>
      <c r="B48" s="3" t="s">
        <v>138</v>
      </c>
      <c r="C48" s="6" t="s">
        <v>11</v>
      </c>
      <c r="D48" s="4" t="s">
        <v>139</v>
      </c>
      <c r="E48" s="4" t="s">
        <v>140</v>
      </c>
      <c r="F48" s="6" t="s">
        <v>30</v>
      </c>
      <c r="G48" s="7">
        <v>5000</v>
      </c>
      <c r="H48" s="3" t="s">
        <v>141</v>
      </c>
      <c r="I48" s="6" t="s">
        <v>15</v>
      </c>
    </row>
    <row r="49" spans="1:9" ht="15">
      <c r="A49" s="3">
        <v>2801</v>
      </c>
      <c r="B49" s="3" t="s">
        <v>142</v>
      </c>
      <c r="C49" s="6" t="s">
        <v>11</v>
      </c>
      <c r="D49" s="4" t="s">
        <v>143</v>
      </c>
      <c r="E49" s="4" t="s">
        <v>144</v>
      </c>
      <c r="F49" s="6" t="s">
        <v>11</v>
      </c>
      <c r="G49" s="7">
        <v>100</v>
      </c>
      <c r="H49" s="3" t="s">
        <v>145</v>
      </c>
      <c r="I49" s="6" t="s">
        <v>41</v>
      </c>
    </row>
    <row r="50" spans="1:9" ht="15">
      <c r="A50" s="3">
        <v>2802</v>
      </c>
      <c r="B50" s="3" t="s">
        <v>142</v>
      </c>
      <c r="C50" s="6" t="s">
        <v>11</v>
      </c>
      <c r="D50" s="4" t="s">
        <v>146</v>
      </c>
      <c r="E50" s="4" t="s">
        <v>147</v>
      </c>
      <c r="F50" s="6" t="s">
        <v>11</v>
      </c>
      <c r="G50" s="7">
        <v>500</v>
      </c>
      <c r="H50" s="3" t="s">
        <v>21</v>
      </c>
      <c r="I50" s="6" t="s">
        <v>15</v>
      </c>
    </row>
    <row r="51" spans="1:9" ht="15">
      <c r="A51" s="3">
        <v>2803</v>
      </c>
      <c r="B51" s="3" t="s">
        <v>142</v>
      </c>
      <c r="C51" s="6" t="s">
        <v>11</v>
      </c>
      <c r="D51" s="4" t="s">
        <v>148</v>
      </c>
      <c r="E51" s="4" t="s">
        <v>149</v>
      </c>
      <c r="F51" s="6" t="s">
        <v>30</v>
      </c>
      <c r="G51" s="7">
        <v>2000</v>
      </c>
      <c r="H51" s="3" t="s">
        <v>98</v>
      </c>
      <c r="I51" s="6" t="s">
        <v>45</v>
      </c>
    </row>
    <row r="52" spans="1:9" ht="45">
      <c r="A52" s="3">
        <v>2738</v>
      </c>
      <c r="B52" s="3" t="s">
        <v>150</v>
      </c>
      <c r="C52" s="6" t="s">
        <v>11</v>
      </c>
      <c r="D52" s="4" t="s">
        <v>151</v>
      </c>
      <c r="E52" s="4" t="s">
        <v>152</v>
      </c>
      <c r="F52" s="6" t="s">
        <v>30</v>
      </c>
      <c r="G52" s="7">
        <v>1000</v>
      </c>
      <c r="H52" s="3" t="s">
        <v>153</v>
      </c>
      <c r="I52" s="6" t="s">
        <v>45</v>
      </c>
    </row>
    <row r="53" spans="1:9" ht="60">
      <c r="A53" s="3">
        <v>3435</v>
      </c>
      <c r="B53" s="3" t="s">
        <v>154</v>
      </c>
      <c r="C53" s="6" t="s">
        <v>11</v>
      </c>
      <c r="D53" s="4" t="s">
        <v>155</v>
      </c>
      <c r="E53" s="4" t="s">
        <v>156</v>
      </c>
      <c r="F53" s="6" t="s">
        <v>30</v>
      </c>
      <c r="G53" s="7">
        <v>5000</v>
      </c>
      <c r="H53" s="3" t="s">
        <v>157</v>
      </c>
      <c r="I53" s="6" t="s">
        <v>37</v>
      </c>
    </row>
    <row r="54" spans="1:9" ht="45">
      <c r="A54" s="3">
        <v>3584</v>
      </c>
      <c r="B54" s="3" t="s">
        <v>158</v>
      </c>
      <c r="C54" s="6" t="s">
        <v>11</v>
      </c>
      <c r="D54" s="4" t="s">
        <v>159</v>
      </c>
      <c r="E54" s="4" t="s">
        <v>160</v>
      </c>
      <c r="F54" s="6" t="s">
        <v>30</v>
      </c>
      <c r="G54" s="7">
        <v>5000</v>
      </c>
      <c r="H54" s="3" t="s">
        <v>161</v>
      </c>
      <c r="I54" s="6" t="s">
        <v>45</v>
      </c>
    </row>
    <row r="55" spans="1:9" ht="30">
      <c r="A55" s="3">
        <v>2256</v>
      </c>
      <c r="B55" s="3" t="s">
        <v>162</v>
      </c>
      <c r="C55" s="6" t="s">
        <v>11</v>
      </c>
      <c r="D55" s="4" t="s">
        <v>163</v>
      </c>
      <c r="E55" s="4" t="s">
        <v>164</v>
      </c>
      <c r="F55" s="6" t="s">
        <v>30</v>
      </c>
      <c r="G55" s="7">
        <v>1000</v>
      </c>
      <c r="H55" s="3" t="s">
        <v>165</v>
      </c>
      <c r="I55" s="6" t="s">
        <v>15</v>
      </c>
    </row>
    <row r="56" spans="1:9" ht="45">
      <c r="A56" s="3">
        <v>2775</v>
      </c>
      <c r="B56" s="3" t="s">
        <v>166</v>
      </c>
      <c r="C56" s="6" t="s">
        <v>11</v>
      </c>
      <c r="D56" s="4" t="s">
        <v>167</v>
      </c>
      <c r="E56" s="4" t="s">
        <v>168</v>
      </c>
      <c r="F56" s="6" t="s">
        <v>30</v>
      </c>
      <c r="G56" s="7">
        <v>1000</v>
      </c>
      <c r="H56" s="3" t="s">
        <v>169</v>
      </c>
      <c r="I56" s="6" t="s">
        <v>49</v>
      </c>
    </row>
    <row r="57" spans="1:9" ht="45">
      <c r="A57" s="3">
        <v>2780</v>
      </c>
      <c r="B57" s="3" t="s">
        <v>170</v>
      </c>
      <c r="C57" s="6" t="s">
        <v>11</v>
      </c>
      <c r="D57" s="4" t="s">
        <v>171</v>
      </c>
      <c r="E57" s="4" t="s">
        <v>172</v>
      </c>
      <c r="F57" s="6" t="s">
        <v>30</v>
      </c>
      <c r="G57" s="7">
        <v>1000</v>
      </c>
      <c r="H57" s="3" t="s">
        <v>173</v>
      </c>
      <c r="I57" s="6" t="s">
        <v>15</v>
      </c>
    </row>
    <row r="58" spans="1:9" ht="15">
      <c r="A58" s="3">
        <v>2779</v>
      </c>
      <c r="B58" s="3" t="s">
        <v>170</v>
      </c>
      <c r="C58" s="6" t="s">
        <v>11</v>
      </c>
      <c r="D58" s="4" t="s">
        <v>174</v>
      </c>
      <c r="E58" s="4" t="s">
        <v>175</v>
      </c>
      <c r="F58" s="6" t="s">
        <v>30</v>
      </c>
      <c r="G58" s="7">
        <v>2000</v>
      </c>
      <c r="H58" s="3" t="s">
        <v>176</v>
      </c>
      <c r="I58" s="6" t="s">
        <v>45</v>
      </c>
    </row>
    <row r="59" spans="1:9" ht="45">
      <c r="A59" s="3">
        <v>2797</v>
      </c>
      <c r="B59" s="3" t="s">
        <v>177</v>
      </c>
      <c r="C59" s="6" t="s">
        <v>11</v>
      </c>
      <c r="D59" s="4" t="s">
        <v>171</v>
      </c>
      <c r="E59" s="4" t="s">
        <v>172</v>
      </c>
      <c r="F59" s="6" t="s">
        <v>30</v>
      </c>
      <c r="G59" s="7">
        <v>1000</v>
      </c>
      <c r="H59" s="3" t="s">
        <v>173</v>
      </c>
      <c r="I59" s="6" t="s">
        <v>15</v>
      </c>
    </row>
    <row r="60" spans="1:9" ht="30">
      <c r="A60" s="3">
        <v>2798</v>
      </c>
      <c r="B60" s="3" t="s">
        <v>177</v>
      </c>
      <c r="C60" s="6" t="s">
        <v>11</v>
      </c>
      <c r="D60" s="4" t="s">
        <v>178</v>
      </c>
      <c r="E60" s="4" t="s">
        <v>179</v>
      </c>
      <c r="F60" s="6" t="s">
        <v>30</v>
      </c>
      <c r="G60" s="7">
        <v>1000</v>
      </c>
      <c r="H60" s="3" t="s">
        <v>180</v>
      </c>
      <c r="I60" s="6" t="s">
        <v>15</v>
      </c>
    </row>
    <row r="61" spans="1:9" ht="30">
      <c r="A61" s="3">
        <v>2755</v>
      </c>
      <c r="B61" s="3" t="s">
        <v>181</v>
      </c>
      <c r="C61" s="6" t="s">
        <v>11</v>
      </c>
      <c r="D61" s="4" t="s">
        <v>182</v>
      </c>
      <c r="E61" s="4" t="s">
        <v>183</v>
      </c>
      <c r="F61" s="6" t="s">
        <v>11</v>
      </c>
      <c r="G61" s="7">
        <v>100</v>
      </c>
      <c r="H61" s="3" t="s">
        <v>184</v>
      </c>
      <c r="I61" s="6" t="s">
        <v>32</v>
      </c>
    </row>
    <row r="62" spans="1:9" ht="30">
      <c r="A62" s="3">
        <v>2756</v>
      </c>
      <c r="B62" s="3" t="s">
        <v>181</v>
      </c>
      <c r="C62" s="6" t="s">
        <v>11</v>
      </c>
      <c r="D62" s="4" t="s">
        <v>185</v>
      </c>
      <c r="E62" s="4" t="s">
        <v>186</v>
      </c>
      <c r="F62" s="6" t="s">
        <v>11</v>
      </c>
      <c r="G62" s="7">
        <v>100</v>
      </c>
      <c r="H62" s="3" t="s">
        <v>184</v>
      </c>
      <c r="I62" s="6" t="s">
        <v>32</v>
      </c>
    </row>
    <row r="63" spans="1:9" ht="45">
      <c r="A63" s="3">
        <v>2757</v>
      </c>
      <c r="B63" s="3" t="s">
        <v>181</v>
      </c>
      <c r="C63" s="6" t="s">
        <v>11</v>
      </c>
      <c r="D63" s="4" t="s">
        <v>187</v>
      </c>
      <c r="E63" s="4" t="s">
        <v>188</v>
      </c>
      <c r="F63" s="6" t="s">
        <v>30</v>
      </c>
      <c r="G63" s="7">
        <v>1000</v>
      </c>
      <c r="H63" s="3" t="s">
        <v>31</v>
      </c>
      <c r="I63" s="6" t="s">
        <v>32</v>
      </c>
    </row>
    <row r="64" spans="1:9" ht="45">
      <c r="A64" s="3">
        <v>2740</v>
      </c>
      <c r="B64" s="3" t="s">
        <v>189</v>
      </c>
      <c r="C64" s="6" t="s">
        <v>11</v>
      </c>
      <c r="D64" s="4" t="s">
        <v>190</v>
      </c>
      <c r="E64" s="4" t="s">
        <v>191</v>
      </c>
      <c r="F64" s="6" t="s">
        <v>30</v>
      </c>
      <c r="G64" s="7">
        <v>4000</v>
      </c>
      <c r="H64" s="3" t="s">
        <v>192</v>
      </c>
      <c r="I64" s="6" t="s">
        <v>45</v>
      </c>
    </row>
    <row r="65" spans="1:9" ht="15">
      <c r="A65" s="3">
        <v>2742</v>
      </c>
      <c r="B65" s="3" t="s">
        <v>193</v>
      </c>
      <c r="C65" s="6" t="s">
        <v>11</v>
      </c>
      <c r="D65" s="4" t="s">
        <v>194</v>
      </c>
      <c r="E65" s="4" t="s">
        <v>195</v>
      </c>
      <c r="F65" s="6" t="s">
        <v>11</v>
      </c>
      <c r="G65" s="7">
        <v>100</v>
      </c>
      <c r="H65" s="3" t="s">
        <v>36</v>
      </c>
      <c r="I65" s="6" t="s">
        <v>37</v>
      </c>
    </row>
    <row r="66" spans="1:9" ht="15">
      <c r="A66" s="3">
        <v>2739</v>
      </c>
      <c r="B66" s="3" t="s">
        <v>193</v>
      </c>
      <c r="C66" s="6" t="s">
        <v>11</v>
      </c>
      <c r="D66" s="4" t="s">
        <v>196</v>
      </c>
      <c r="E66" s="4" t="s">
        <v>197</v>
      </c>
      <c r="F66" s="6" t="s">
        <v>30</v>
      </c>
      <c r="G66" s="7">
        <v>1000</v>
      </c>
      <c r="H66" s="3" t="s">
        <v>198</v>
      </c>
      <c r="I66" s="6" t="s">
        <v>45</v>
      </c>
    </row>
    <row r="67" spans="1:9" ht="15">
      <c r="A67" s="3">
        <v>2737</v>
      </c>
      <c r="B67" s="3" t="s">
        <v>193</v>
      </c>
      <c r="C67" s="6" t="s">
        <v>11</v>
      </c>
      <c r="D67" s="4" t="s">
        <v>199</v>
      </c>
      <c r="E67" s="4" t="s">
        <v>200</v>
      </c>
      <c r="F67" s="6" t="s">
        <v>30</v>
      </c>
      <c r="G67" s="7">
        <v>3000</v>
      </c>
      <c r="H67" s="3" t="s">
        <v>44</v>
      </c>
      <c r="I67" s="6" t="s">
        <v>45</v>
      </c>
    </row>
    <row r="68" spans="1:9" ht="30">
      <c r="A68" s="3">
        <v>2851</v>
      </c>
      <c r="B68" s="3" t="s">
        <v>201</v>
      </c>
      <c r="C68" s="6" t="s">
        <v>11</v>
      </c>
      <c r="D68" s="4" t="s">
        <v>202</v>
      </c>
      <c r="E68" s="4" t="s">
        <v>203</v>
      </c>
      <c r="F68" s="6" t="s">
        <v>30</v>
      </c>
      <c r="G68" s="7">
        <v>3000</v>
      </c>
      <c r="H68" s="3" t="s">
        <v>58</v>
      </c>
      <c r="I68" s="6" t="s">
        <v>32</v>
      </c>
    </row>
    <row r="69" spans="1:9" ht="30">
      <c r="A69" s="3">
        <v>2852</v>
      </c>
      <c r="B69" s="3" t="s">
        <v>201</v>
      </c>
      <c r="C69" s="6" t="s">
        <v>11</v>
      </c>
      <c r="D69" s="4" t="s">
        <v>204</v>
      </c>
      <c r="E69" s="4" t="s">
        <v>205</v>
      </c>
      <c r="F69" s="6" t="s">
        <v>30</v>
      </c>
      <c r="G69" s="7">
        <v>3000</v>
      </c>
      <c r="H69" s="3" t="s">
        <v>58</v>
      </c>
      <c r="I69" s="6" t="s">
        <v>32</v>
      </c>
    </row>
    <row r="70" spans="1:9" ht="30">
      <c r="A70" s="3">
        <v>2853</v>
      </c>
      <c r="B70" s="3" t="s">
        <v>201</v>
      </c>
      <c r="C70" s="6" t="s">
        <v>11</v>
      </c>
      <c r="D70" s="4" t="s">
        <v>206</v>
      </c>
      <c r="E70" s="4" t="s">
        <v>207</v>
      </c>
      <c r="F70" s="6" t="s">
        <v>30</v>
      </c>
      <c r="G70" s="7">
        <v>3000</v>
      </c>
      <c r="H70" s="3" t="s">
        <v>58</v>
      </c>
      <c r="I70" s="6" t="s">
        <v>32</v>
      </c>
    </row>
    <row r="71" spans="1:9" ht="30">
      <c r="A71" s="3">
        <v>2799</v>
      </c>
      <c r="B71" s="3" t="s">
        <v>208</v>
      </c>
      <c r="C71" s="6" t="s">
        <v>11</v>
      </c>
      <c r="D71" s="4" t="s">
        <v>209</v>
      </c>
      <c r="E71" s="4" t="s">
        <v>210</v>
      </c>
      <c r="F71" s="6" t="s">
        <v>11</v>
      </c>
      <c r="G71" s="7">
        <v>500</v>
      </c>
      <c r="H71" s="3" t="s">
        <v>211</v>
      </c>
      <c r="I71" s="6" t="s">
        <v>45</v>
      </c>
    </row>
    <row r="72" spans="1:9" ht="30">
      <c r="A72" s="3">
        <v>2754</v>
      </c>
      <c r="B72" s="3" t="s">
        <v>212</v>
      </c>
      <c r="C72" s="6" t="s">
        <v>11</v>
      </c>
      <c r="D72" s="4" t="s">
        <v>213</v>
      </c>
      <c r="E72" s="4" t="s">
        <v>214</v>
      </c>
      <c r="F72" s="6" t="s">
        <v>11</v>
      </c>
      <c r="G72" s="7">
        <v>200</v>
      </c>
      <c r="H72" s="3" t="s">
        <v>215</v>
      </c>
      <c r="I72" s="6" t="s">
        <v>41</v>
      </c>
    </row>
    <row r="73" spans="1:9" ht="30">
      <c r="A73" s="3">
        <v>2746</v>
      </c>
      <c r="B73" s="3" t="s">
        <v>216</v>
      </c>
      <c r="C73" s="6" t="s">
        <v>11</v>
      </c>
      <c r="D73" s="4" t="s">
        <v>16</v>
      </c>
      <c r="E73" s="4" t="s">
        <v>17</v>
      </c>
      <c r="F73" s="6" t="s">
        <v>11</v>
      </c>
      <c r="G73" s="7">
        <v>100</v>
      </c>
      <c r="H73" s="3" t="s">
        <v>18</v>
      </c>
      <c r="I73" s="6" t="s">
        <v>15</v>
      </c>
    </row>
    <row r="74" spans="1:9" ht="45">
      <c r="A74" s="3">
        <v>2751</v>
      </c>
      <c r="B74" s="3" t="s">
        <v>216</v>
      </c>
      <c r="C74" s="6" t="s">
        <v>11</v>
      </c>
      <c r="D74" s="4" t="s">
        <v>217</v>
      </c>
      <c r="E74" s="4" t="s">
        <v>13</v>
      </c>
      <c r="F74" s="6" t="s">
        <v>11</v>
      </c>
      <c r="G74" s="7">
        <v>100</v>
      </c>
      <c r="H74" s="3" t="s">
        <v>14</v>
      </c>
      <c r="I74" s="6" t="s">
        <v>15</v>
      </c>
    </row>
    <row r="75" spans="1:9" ht="30">
      <c r="A75" s="3">
        <v>2753</v>
      </c>
      <c r="B75" s="3" t="s">
        <v>216</v>
      </c>
      <c r="C75" s="6" t="s">
        <v>11</v>
      </c>
      <c r="D75" s="4" t="s">
        <v>218</v>
      </c>
      <c r="E75" s="4" t="s">
        <v>20</v>
      </c>
      <c r="F75" s="6" t="s">
        <v>11</v>
      </c>
      <c r="G75" s="7">
        <v>100</v>
      </c>
      <c r="H75" s="3" t="s">
        <v>21</v>
      </c>
      <c r="I75" s="6" t="s">
        <v>15</v>
      </c>
    </row>
    <row r="76" spans="1:9" ht="45">
      <c r="A76" s="3">
        <v>2752</v>
      </c>
      <c r="B76" s="3" t="s">
        <v>216</v>
      </c>
      <c r="C76" s="6" t="s">
        <v>11</v>
      </c>
      <c r="D76" s="4" t="s">
        <v>219</v>
      </c>
      <c r="E76" s="4" t="s">
        <v>220</v>
      </c>
      <c r="F76" s="6" t="s">
        <v>11</v>
      </c>
      <c r="G76" s="7">
        <v>200</v>
      </c>
      <c r="H76" s="3" t="s">
        <v>221</v>
      </c>
      <c r="I76" s="6" t="s">
        <v>15</v>
      </c>
    </row>
    <row r="77" spans="1:9" ht="30">
      <c r="A77" s="3">
        <v>2747</v>
      </c>
      <c r="B77" s="3" t="s">
        <v>216</v>
      </c>
      <c r="C77" s="6" t="s">
        <v>11</v>
      </c>
      <c r="D77" s="4" t="s">
        <v>222</v>
      </c>
      <c r="E77" s="4" t="s">
        <v>223</v>
      </c>
      <c r="F77" s="6" t="s">
        <v>11</v>
      </c>
      <c r="G77" s="7">
        <v>500</v>
      </c>
      <c r="H77" s="3" t="s">
        <v>224</v>
      </c>
      <c r="I77" s="6" t="s">
        <v>15</v>
      </c>
    </row>
    <row r="78" spans="1:9" ht="15">
      <c r="A78" s="3">
        <v>2750</v>
      </c>
      <c r="B78" s="3" t="s">
        <v>216</v>
      </c>
      <c r="C78" s="6" t="s">
        <v>11</v>
      </c>
      <c r="D78" s="4" t="s">
        <v>225</v>
      </c>
      <c r="E78" s="4" t="s">
        <v>226</v>
      </c>
      <c r="F78" s="6" t="s">
        <v>30</v>
      </c>
      <c r="G78" s="7">
        <v>1000</v>
      </c>
      <c r="H78" s="3" t="s">
        <v>227</v>
      </c>
      <c r="I78" s="6" t="s">
        <v>15</v>
      </c>
    </row>
    <row r="79" spans="1:9" ht="45">
      <c r="A79" s="14" t="s">
        <v>228</v>
      </c>
      <c r="B79" s="10">
        <f>G11+G13+G33+G35+G36+G38+G39+G44+G45+G46+G51+G52+G54+G58+G64+G66+G67+G71</f>
        <v>35100</v>
      </c>
    </row>
    <row r="80" spans="1:9" ht="60">
      <c r="A80" s="13" t="s">
        <v>229</v>
      </c>
      <c r="B80" s="10">
        <f>G3+G4+G5+G6+G7+G10+G12+G14+G16+G17+G18+G19+G20+G21+G22+G24+G25+G26+G27+G28+G29+G30+G31+G32+G34+G40+G41+G42+G43+G48+G49+G50+G55+G56+G57+G59+G60+G72+G73+G74+G75+G76+G77+G78</f>
        <v>36700</v>
      </c>
      <c r="F80" s="3"/>
      <c r="G80" s="3"/>
    </row>
    <row r="81" spans="1:7" ht="45">
      <c r="A81" s="12" t="s">
        <v>230</v>
      </c>
      <c r="B81" s="10">
        <f>G8+G9+G15+G23+G37+G47+G53+G61+G62+G63+G65+G68+G69+G70</f>
        <v>18700</v>
      </c>
      <c r="F81" s="3"/>
      <c r="G81" s="3"/>
    </row>
    <row r="82" spans="1:7" ht="30">
      <c r="A82" s="9" t="s">
        <v>231</v>
      </c>
      <c r="B82" s="11">
        <f>B79+B80+B81</f>
        <v>90500</v>
      </c>
      <c r="F82" s="3"/>
      <c r="G82" s="3"/>
    </row>
    <row r="83" spans="1:7" ht="15">
      <c r="A83" s="4"/>
      <c r="B83" s="6"/>
      <c r="F83" s="3"/>
      <c r="G83" s="3"/>
    </row>
    <row r="84" spans="1:7" ht="45">
      <c r="A84" s="8" t="s">
        <v>232</v>
      </c>
      <c r="B84" s="10">
        <f>G3+G4+G5+G6+G7+G9+G10+G14+G15+G16+G17+G18+G22+G23+G24+G25+G26+G27+G28+G32+G34+G35+G36+G39+G40+G41+G42+G47+G49+G50+G61+G62+G65+G71+G72+G73+G74+G75+G76+G77</f>
        <v>7700</v>
      </c>
      <c r="F84" s="3"/>
      <c r="G84" s="3"/>
    </row>
    <row r="85" spans="1:7" ht="15">
      <c r="F85" s="3"/>
      <c r="G85" s="3"/>
    </row>
  </sheetData>
  <autoFilter ref="A2:I78" xr:uid="{BF863630-38B2-4E43-B9B1-DD92CDC01109}"/>
  <pageMargins left="0.7" right="0.7" top="0.75" bottom="0.75" header="0.3" footer="0.3"/>
  <pageSetup orientation="portrait" r:id="rId1"/>
  <ignoredErrors>
    <ignoredError sqref="I3:I78" numberStoredAsText="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Ines Nizeye</dc:creator>
  <cp:keywords/>
  <dc:description/>
  <cp:lastModifiedBy>Ciera Garechana</cp:lastModifiedBy>
  <cp:revision/>
  <dcterms:created xsi:type="dcterms:W3CDTF">2021-01-07T15:25:23Z</dcterms:created>
  <dcterms:modified xsi:type="dcterms:W3CDTF">2022-03-10T21:04:12Z</dcterms:modified>
  <cp:category/>
  <cp:contentStatus/>
</cp:coreProperties>
</file>