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on Winiecki\Desktop\"/>
    </mc:Choice>
  </mc:AlternateContent>
  <bookViews>
    <workbookView xWindow="-90" yWindow="-90" windowWidth="25785" windowHeight="13980"/>
  </bookViews>
  <sheets>
    <sheet name="Ivywild Pool House" sheetId="1" r:id="rId1"/>
  </sheets>
  <definedNames>
    <definedName name="_xlnm._FilterDatabase" localSheetId="0" hidden="1">'Ivywild Pool House'!$A$2:$I$59</definedName>
    <definedName name="Test">'Ivywild Pool House'!$A$2:$I$59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5" i="1" l="1"/>
  <c r="B62" i="1"/>
  <c r="B61" i="1"/>
  <c r="B60" i="1"/>
  <c r="B63" i="1" s="1"/>
</calcChain>
</file>

<file path=xl/sharedStrings.xml><?xml version="1.0" encoding="utf-8"?>
<sst xmlns="http://schemas.openxmlformats.org/spreadsheetml/2006/main" count="414" uniqueCount="168">
  <si>
    <t>Caption: Ivy Wild Pool House ADA assessment findings, recommendations for remediation, and associated costs.</t>
  </si>
  <si>
    <t>ID</t>
  </si>
  <si>
    <t>LOCATION</t>
  </si>
  <si>
    <t>BUILT BEFORE ADA</t>
  </si>
  <si>
    <t>VIOLATIONS</t>
  </si>
  <si>
    <t>2010 ADA CODE</t>
  </si>
  <si>
    <t>RECOMMENDATIONS</t>
  </si>
  <si>
    <t>ESTIMATED COST</t>
  </si>
  <si>
    <t>QUICK FIX</t>
  </si>
  <si>
    <t>PRIORITY SCORE</t>
  </si>
  <si>
    <t>Concession Stand</t>
  </si>
  <si>
    <t>Yes</t>
  </si>
  <si>
    <t xml:space="preserve">The paper towel dispenser is outside of the unobstructed forward reach range at 61.5" above the floor. </t>
  </si>
  <si>
    <t>§308.2.1</t>
  </si>
  <si>
    <t xml:space="preserve">Lower the paper towel dispenser by 13.5" to meet the accessible reach range of 15" minimum and 48" maximum above the floor. </t>
  </si>
  <si>
    <t>8</t>
  </si>
  <si>
    <t xml:space="preserve">The pipes under the sink are not covered. </t>
  </si>
  <si>
    <t>§606.5</t>
  </si>
  <si>
    <t xml:space="preserve">Wrap the pipes beneath the sink with soft protective wrap or plastic. </t>
  </si>
  <si>
    <t>7</t>
  </si>
  <si>
    <t xml:space="preserve">The mirror is too high to be accessible at 42" above the floor. </t>
  </si>
  <si>
    <t>§603.3</t>
  </si>
  <si>
    <t xml:space="preserve">Lower the mirror its bottom edge is a maximum height of 40" above the floor. </t>
  </si>
  <si>
    <t xml:space="preserve">The counter is 36.75" above the ground. </t>
  </si>
  <si>
    <t>§904.4.1</t>
  </si>
  <si>
    <t xml:space="preserve">A portion of the service counter must be no higher than 36” above the floor for a horizontal distance of 36”. </t>
  </si>
  <si>
    <t>No</t>
  </si>
  <si>
    <t>4</t>
  </si>
  <si>
    <t>Employee Area</t>
  </si>
  <si>
    <t xml:space="preserve">The hooks are outside of the unobstructed forward reach range at 55" above the floor. </t>
  </si>
  <si>
    <t xml:space="preserve">Lower the hooks by 7" to meet the accessible reach range of 15" minimum and 48" maximum above the floor. </t>
  </si>
  <si>
    <t>Entrance</t>
  </si>
  <si>
    <t xml:space="preserve">The clear floor space at the garbage can has a 2.2% slope. </t>
  </si>
  <si>
    <t>§305.2</t>
  </si>
  <si>
    <t xml:space="preserve">Resurface the 30"x48" clear floor space to have a maximum slope of 2% slope. </t>
  </si>
  <si>
    <t xml:space="preserve">The main entrance's maneuvering clearance has a 2.4% slope. </t>
  </si>
  <si>
    <t>§404.2.4.4</t>
  </si>
  <si>
    <t xml:space="preserve">Resurface the entryway to reduce the slope to a maximum of 2% in all directions. </t>
  </si>
  <si>
    <t>3</t>
  </si>
  <si>
    <t>Exterior Concession Stand</t>
  </si>
  <si>
    <t xml:space="preserve">There is no tactile sign identifying the permanent room. </t>
  </si>
  <si>
    <t>§216.2, §703</t>
  </si>
  <si>
    <t>Install tactile signage on the latch side of the doorway at a height of 48” minimum to 60” maximum above the floor, identifying room by name or room number. Signs shall be Braille with raised lettering and should be placed on the wall in the center of an 18"x18" clear floor space.</t>
  </si>
  <si>
    <t xml:space="preserve">The door knob requires twisting of the wrist. </t>
  </si>
  <si>
    <t>§309.4</t>
  </si>
  <si>
    <t xml:space="preserve">Replace the door knob with a lever handle that can be operated with a closed fist and without twisting the wrist. </t>
  </si>
  <si>
    <t xml:space="preserve">The clear floor space at the garbage can has a 2.8% slope. </t>
  </si>
  <si>
    <t>Exterior Restrooms</t>
  </si>
  <si>
    <t xml:space="preserve">The tactile signs identifying the rooms are not in the correct locations. </t>
  </si>
  <si>
    <t>§703.4</t>
  </si>
  <si>
    <t xml:space="preserve">Reinstall the sign on the latch side of the doors at 48" minimum above the floor measured from the baseline of the lowest character and 60" maximum measured from the baseline of the highest character. </t>
  </si>
  <si>
    <t xml:space="preserve">The threshold at the restroom doorway is 0.75" high. </t>
  </si>
  <si>
    <t>§404.2.5</t>
  </si>
  <si>
    <t xml:space="preserve">Reduce the metal lip on the door to no more than 0.5" to 0.75" if beveled on each side. </t>
  </si>
  <si>
    <t>5</t>
  </si>
  <si>
    <t>Locker Rooms</t>
  </si>
  <si>
    <t xml:space="preserve">The tactile sign identifying the room is not in the correct location. </t>
  </si>
  <si>
    <t xml:space="preserve">Reinstall the sign on the latch side of the door at 48" minimum above the floor measured from the baseline of the lowest character and 60" maximum measured from the baseline of the highest character. </t>
  </si>
  <si>
    <t>Men’s Locker Room</t>
  </si>
  <si>
    <t xml:space="preserve">The adjustable shower head bar is missing and the top part of the bar is broken. </t>
  </si>
  <si>
    <t>§609.3, §607.6</t>
  </si>
  <si>
    <t>Install a new shower head with a 59" long minimum hose to allow for a user to sit or stand.  Ensure that the shower head is located at least a distance of 12" or greater away from the grab bar.</t>
  </si>
  <si>
    <t>6</t>
  </si>
  <si>
    <t xml:space="preserve">The soap dispenser protrudes 4.5" into the circulation space at 40" above the floor. </t>
  </si>
  <si>
    <t>§307.2</t>
  </si>
  <si>
    <t xml:space="preserve">Recess the soap dispenser so it protrudes a maximum of 4", lower it so the bottom edge is 27" maximum above the floor, or place a cane detectable object beneath it. </t>
  </si>
  <si>
    <t>The door to the accessible water closet is not self closing.  Either self-closing hinges are not installed on the door or if installed, they are defective.</t>
  </si>
  <si>
    <t>§604.8.1.2</t>
  </si>
  <si>
    <t xml:space="preserve">Install or reinstall self-closing hinges on the door to ensure that the door is self-closing per the ADA requirements. </t>
  </si>
  <si>
    <t xml:space="preserve">The hand dryer protrudes 8" into the circulation space at 43.5" above the floor. </t>
  </si>
  <si>
    <t xml:space="preserve">Recess the hand dryer so it protrudes a maximum of 4", lower it so the bottom edge is 27" maximum above the floor, or place a cane detectable object beneath it. </t>
  </si>
  <si>
    <t xml:space="preserve">The pipes under the sinks are not covered. </t>
  </si>
  <si>
    <t xml:space="preserve">Wrap the pipes beneath the sinks with soft protective wrap or plastic. </t>
  </si>
  <si>
    <t xml:space="preserve">The paper towel dispensers protrude 8" into the circulation space at 41" above the floor. </t>
  </si>
  <si>
    <t xml:space="preserve">Recess the paper towel dispensers so they protrude a maximum of 4", lower them so the bottom edge is 27" maximum above the floor, or place a cane detectable object beneath them. </t>
  </si>
  <si>
    <t xml:space="preserve">The shower controls are 70" above the floor. </t>
  </si>
  <si>
    <t>§608.5.1</t>
  </si>
  <si>
    <t xml:space="preserve">Adjust the height of shower controls to a minimum height of 38" and a maximum height of 48" above the floor. </t>
  </si>
  <si>
    <t xml:space="preserve">The benches in the men's locker room are 11.5" deep. </t>
  </si>
  <si>
    <t>§903.3</t>
  </si>
  <si>
    <t xml:space="preserve">Install one new bench that is at least 42" long and 20" to 24" inches deep. The accessible bench shall have a back support or be affixed to a wall. </t>
  </si>
  <si>
    <t xml:space="preserve">The side grab bar is located 7.5" from the rear wall.  </t>
  </si>
  <si>
    <t>§604.5.1</t>
  </si>
  <si>
    <t xml:space="preserve">Remount the side grab bar 12" maximum from the rear wall and extending 54" minimum from the rear wall. </t>
  </si>
  <si>
    <t xml:space="preserve">The rear grab bar is located 7" from the side wall. </t>
  </si>
  <si>
    <t>§604.5.2</t>
  </si>
  <si>
    <t xml:space="preserve">Replace the rear grab bar with one that is a minimum of 36" long minimum and extends from the centerline of the water closet 12" minimum on one side and 24" minimum on the other. </t>
  </si>
  <si>
    <t xml:space="preserve">The accessible water closet does not have a vertical grab bar. </t>
  </si>
  <si>
    <t>ICC A117.1 §604.5.1</t>
  </si>
  <si>
    <t>Install an 18" long (minimum) vertical grab bar, mounted with the bottom located at 39" minimum and 41" maximum above the floor.  The centerline of the vertical grab bar shall be located 39" minimum and 41" maximum from the rear wall.</t>
  </si>
  <si>
    <t xml:space="preserve">The toilet is located 19.5" from the sidewall. </t>
  </si>
  <si>
    <t>§604.2</t>
  </si>
  <si>
    <t xml:space="preserve">Reposition the toilet to be within 16" minimum and 18" maximum from the sidewall. </t>
  </si>
  <si>
    <t xml:space="preserve">The urinal is 17.5" above the floor. </t>
  </si>
  <si>
    <t>§605.2</t>
  </si>
  <si>
    <t xml:space="preserve">Lower the urinal to a maximum height of 17"above the floor. </t>
  </si>
  <si>
    <t>Men’s Locker Room Pool Deck</t>
  </si>
  <si>
    <t xml:space="preserve">The maneuvering clearance at the entrance has a 4.8% cross slope and 3% running slope. </t>
  </si>
  <si>
    <t>Parking</t>
  </si>
  <si>
    <t xml:space="preserve">One accessible parking sign is missing and the existing accessible parking sign is 33.5" above the ground. </t>
  </si>
  <si>
    <t>§502.6</t>
  </si>
  <si>
    <t xml:space="preserve">Install an accessible parking sign and remount the existing accessible sign to ensure that the sign is at a minimum height of 60" above the ground. </t>
  </si>
  <si>
    <t>9</t>
  </si>
  <si>
    <t xml:space="preserve">The accessible parking space signs are 37" and 33" above the ground. </t>
  </si>
  <si>
    <t xml:space="preserve">Remount the accessible parking signs at each accessible space at a minimum height of 60" above the ground. </t>
  </si>
  <si>
    <t xml:space="preserve">The painted lines for the accessible parking space are missing along the concrete path. </t>
  </si>
  <si>
    <t>§502</t>
  </si>
  <si>
    <t xml:space="preserve">Paint a line along the concrete path of the accessible parking space. </t>
  </si>
  <si>
    <t xml:space="preserve">There are no marked "Van Accessible" spaces. </t>
  </si>
  <si>
    <t>§208.2.4</t>
  </si>
  <si>
    <t xml:space="preserve">Add a “Van Accessible” parking sign at a minimum height of 60" above the ground. </t>
  </si>
  <si>
    <t>2</t>
  </si>
  <si>
    <t xml:space="preserve">One space does not have an access aisle. </t>
  </si>
  <si>
    <t>§502.3</t>
  </si>
  <si>
    <t>Install one access aisle connecting the accessible parking spaces to an accessible route.  Two parking spaces shall be permitted to share a common access aisle.  Each access aisle shall be 60” wide.</t>
  </si>
  <si>
    <t xml:space="preserve">The access aisle is 45" wide. (the accessible parking space is 108" wide) </t>
  </si>
  <si>
    <t xml:space="preserve">Repaint the accessible parking spaces and access aisles so that all accessible car parking spaces are a minimum of 96" wide and their adjacent access aisles are a minimum of 60” wide. </t>
  </si>
  <si>
    <t>Pool Deck</t>
  </si>
  <si>
    <t xml:space="preserve">The clear floor space at the garbage can has a 2.5% slope. </t>
  </si>
  <si>
    <t xml:space="preserve">There are no tactile signs identifying the permanent rooms. </t>
  </si>
  <si>
    <t xml:space="preserve">The clear floor space at the garbage can has a 2.3% slope. </t>
  </si>
  <si>
    <t xml:space="preserve">There is only one drinking fountain provided at 32" above the floor. </t>
  </si>
  <si>
    <t>§211.2, §602.7</t>
  </si>
  <si>
    <t xml:space="preserve">Install an additional drinking fountain at a minimum height of 38" and maximum of 43" above the floor. </t>
  </si>
  <si>
    <t xml:space="preserve">The provided picnic table does not have an accessible clear space for a wheelchair user. </t>
  </si>
  <si>
    <t>§226.1, §902, §305, §306</t>
  </si>
  <si>
    <t>Add/replace picnic tables so that at least 5% of the seating is wheelchair accessible.  Ensure that the wheelchair accessible seating has a clear floor space of 30" x 48" with a slope not steeper than 2% and that the tables have sufficient knee and toe clearance.</t>
  </si>
  <si>
    <t xml:space="preserve">The clear floor space at the drinking fountain has a 6.1% slope. </t>
  </si>
  <si>
    <t xml:space="preserve">Reconstruct the 30"x48" clear floor space to have a maximum slope of 2% slope. </t>
  </si>
  <si>
    <t xml:space="preserve">The pool has a sloped entry that was unable to be assessed due to the pool being covered for the winter season.  </t>
  </si>
  <si>
    <t>§1009.3.2, §1009.3.3</t>
  </si>
  <si>
    <t>When the pool is uncovered, ensure that the sloped entry extends to a minimum depth of 24" and a maximum depth of 30". Install at least two handrails on the sloped entry with a minimum clear width of 33" and maximum of 38". The handrails shall have a minimum height of 34" and maximum of 38" above the floor.</t>
  </si>
  <si>
    <t>Pool Deck Sunscreen Dispenser</t>
  </si>
  <si>
    <t xml:space="preserve">The clear floor space at the sunscreen dispenser has a 4.4% slope. </t>
  </si>
  <si>
    <t>Tennis Court Parking</t>
  </si>
  <si>
    <t xml:space="preserve">The accessible parking sign is 45" above the ground and not centered. The access aisle does not extend the full length of the parking space.  </t>
  </si>
  <si>
    <t>§502.6, §502.3.2</t>
  </si>
  <si>
    <t>Remount the accessible parking sign at a minimum height of 60" above the ground. Paint the access aisle so it extends the full length of the parking space it serves.</t>
  </si>
  <si>
    <t xml:space="preserve">The curb ramp does not have a detectable warning. </t>
  </si>
  <si>
    <t>§705</t>
  </si>
  <si>
    <t xml:space="preserve">Install a detectable warning that contrasts visually with the adjacent surface with either light-on-dark, or dark-on-light. </t>
  </si>
  <si>
    <t>Women’s Locker Room</t>
  </si>
  <si>
    <t xml:space="preserve">The shower head is outside of the unobstructed forward reach range at 70" above the floor. </t>
  </si>
  <si>
    <t>Lower the shower head by 22" to meet the accessible reach range of 15" minimum and 48" maximum above the floor. Ensure that the shower head is located at least a distance of 12" or greater away from the grab bar.</t>
  </si>
  <si>
    <t xml:space="preserve">The adjustable shower head is broken. </t>
  </si>
  <si>
    <t>§607.6</t>
  </si>
  <si>
    <t xml:space="preserve">Replace the adjustable shower head. Ensure that there is a 59" long hose to allow for a user to sit or stand. </t>
  </si>
  <si>
    <t xml:space="preserve">The shower seat is located in the wrong location, under the grab bar.  </t>
  </si>
  <si>
    <t>§608.3.1</t>
  </si>
  <si>
    <t xml:space="preserve">Install a partition across the control wall and back wall, then relocate the seat to be location on the partition. The partition shall act as a seat wall. </t>
  </si>
  <si>
    <t xml:space="preserve">The hooks are outside of the unobstructed forward reach range at 56" above the floor. </t>
  </si>
  <si>
    <t xml:space="preserve">Lower the hooks by 8" to meet the accessible reach range of 15" minimum and 48" maximum above the floor. </t>
  </si>
  <si>
    <t xml:space="preserve">The paper towel dispensers protrude 8" into the circulation space at 41.25" above the floor. </t>
  </si>
  <si>
    <t xml:space="preserve">Recess the paper towel dispensers so they protrudes a maximum of 4", lower them so the bottom edge is 27" maximum above the floor, or place a cane detectable object beneath them. </t>
  </si>
  <si>
    <t xml:space="preserve">There benches the women's locker room are 12" deep. </t>
  </si>
  <si>
    <t xml:space="preserve">The toilet paper dispenser is not located in an accessible position at 12" in front of the toilet. </t>
  </si>
  <si>
    <t>§604.7</t>
  </si>
  <si>
    <t xml:space="preserve">Remount the toilet paper dispenser so that the centerline is located 7" minimum to 9" maximum in front of the toilet. </t>
  </si>
  <si>
    <t xml:space="preserve">The change in level between 0.25" and 0.5" is not beveled. </t>
  </si>
  <si>
    <t>§303.3</t>
  </si>
  <si>
    <t xml:space="preserve">Bevel the change in level with a slope not steeper than 1:2. </t>
  </si>
  <si>
    <t xml:space="preserve">The maneuvering clearance at the entrance has a 2.8% cross slope and 4.5% running slope. </t>
  </si>
  <si>
    <t xml:space="preserve">Resurface the entryway to reduce the running slope to a maximum of 2% in all directions. </t>
  </si>
  <si>
    <t>High(1-4)</t>
  </si>
  <si>
    <t>Medium (5-7)</t>
  </si>
  <si>
    <t>Low (8-10)</t>
  </si>
  <si>
    <t>Total</t>
  </si>
  <si>
    <t>Quick Fix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</si>
</sst>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sz val="11"/>
      <color rgb="FF444444"/>
      <name val="Calibri"/>
      <family val="2"/>
      <charset val="1"/>
    </font>
  </fonts>
  <fills count="5">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14">
    <xf numFmtId="0" fontId="0" fillId="0" borderId="0" xfId="0"/>
    <xf numFmtId="4" fontId="0" fillId="0" borderId="0" xfId="0" applyNumberFormat="1" applyAlignment="1" applyProtection="1">
      <alignment vertical="center"/>
    </xf>
    <xf numFmtId="0" fontId="1" fillId="0" borderId="0" xfId="0" applyFont="1" applyAlignment="1">
      <alignment vertical="center"/>
    </xf>
    <xf numFmtId="0" fontId="0" fillId="0" borderId="0" xfId="0" applyAlignment="1">
      <alignment vertical="center"/>
    </xf>
    <xf numFmtId="0" fontId="0" fillId="0" borderId="0" xfId="0" applyAlignment="1">
      <alignment vertical="center" wrapText="1"/>
    </xf>
    <xf numFmtId="4" fontId="0" fillId="0" borderId="0" xfId="0" applyNumberFormat="1" applyAlignment="1">
      <alignment vertical="center"/>
    </xf>
    <xf numFmtId="0" fontId="0" fillId="2" borderId="0" xfId="0" applyFill="1" applyAlignment="1">
      <alignment vertical="center"/>
    </xf>
    <xf numFmtId="4" fontId="0" fillId="2" borderId="0" xfId="0" applyNumberFormat="1" applyFill="1" applyAlignment="1">
      <alignment vertical="center"/>
    </xf>
    <xf numFmtId="0" fontId="0" fillId="3" borderId="0" xfId="0" applyFill="1" applyAlignment="1">
      <alignment vertical="center"/>
    </xf>
    <xf numFmtId="4" fontId="0" fillId="3" borderId="0" xfId="0" applyNumberFormat="1" applyFill="1" applyAlignment="1">
      <alignment vertical="center"/>
    </xf>
    <xf numFmtId="0" fontId="0" fillId="4" borderId="0" xfId="0" applyFill="1" applyAlignment="1">
      <alignment vertical="center"/>
    </xf>
    <xf numFmtId="4" fontId="0" fillId="4" borderId="0" xfId="0" applyNumberFormat="1" applyFill="1" applyAlignment="1">
      <alignment vertical="center"/>
    </xf>
    <xf numFmtId="4" fontId="1" fillId="0" borderId="0" xfId="0" applyNumberFormat="1" applyFont="1" applyAlignment="1">
      <alignment vertical="center"/>
    </xf>
    <xf numFmtId="0" fontId="2"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zoomScale="85" zoomScaleNormal="85" workbookViewId="0"/>
  </sheetViews>
  <sheetFormatPr defaultColWidth="9" defaultRowHeight="15" x14ac:dyDescent="0.25"/>
  <cols>
    <col min="1" max="1" width="9.85546875" style="3" customWidth="1"/>
    <col min="2" max="2" width="25.28515625" style="3" bestFit="1" customWidth="1"/>
    <col min="3" max="3" width="8.7109375" style="3" bestFit="1" customWidth="1"/>
    <col min="4" max="4" width="95.85546875" style="4" customWidth="1"/>
    <col min="5" max="5" width="22.28515625" style="3" bestFit="1" customWidth="1"/>
    <col min="6" max="6" width="84.7109375" style="4" customWidth="1"/>
    <col min="7" max="7" width="18.5703125" style="3" bestFit="1" customWidth="1"/>
    <col min="8" max="8" width="12.42578125" style="3" bestFit="1" customWidth="1"/>
    <col min="9" max="9" width="14.28515625" style="3" bestFit="1" customWidth="1"/>
    <col min="10" max="22" width="9" style="3"/>
    <col min="23" max="23" width="9.28515625" style="3" bestFit="1" customWidth="1"/>
    <col min="24" max="24" width="14.28515625" style="3" bestFit="1" customWidth="1"/>
    <col min="25" max="16384" width="9" style="3"/>
  </cols>
  <sheetData>
    <row r="1" spans="1:9" x14ac:dyDescent="0.25">
      <c r="A1" s="13" t="s">
        <v>0</v>
      </c>
    </row>
    <row r="2" spans="1:9" x14ac:dyDescent="0.25">
      <c r="A2" s="2" t="s">
        <v>1</v>
      </c>
      <c r="B2" s="2" t="s">
        <v>2</v>
      </c>
      <c r="C2" s="2" t="s">
        <v>3</v>
      </c>
      <c r="D2" s="2" t="s">
        <v>4</v>
      </c>
      <c r="E2" s="2" t="s">
        <v>5</v>
      </c>
      <c r="F2" s="2" t="s">
        <v>6</v>
      </c>
      <c r="G2" s="2" t="s">
        <v>7</v>
      </c>
      <c r="H2" s="2" t="s">
        <v>8</v>
      </c>
      <c r="I2" s="2" t="s">
        <v>9</v>
      </c>
    </row>
    <row r="3" spans="1:9" ht="30" x14ac:dyDescent="0.25">
      <c r="A3" s="3">
        <v>1959</v>
      </c>
      <c r="B3" s="3" t="s">
        <v>10</v>
      </c>
      <c r="C3" s="3" t="s">
        <v>11</v>
      </c>
      <c r="D3" s="4" t="s">
        <v>12</v>
      </c>
      <c r="E3" s="3" t="s">
        <v>13</v>
      </c>
      <c r="F3" s="4" t="s">
        <v>14</v>
      </c>
      <c r="G3" s="1">
        <v>100</v>
      </c>
      <c r="H3" s="3" t="s">
        <v>11</v>
      </c>
      <c r="I3" s="3" t="s">
        <v>15</v>
      </c>
    </row>
    <row r="4" spans="1:9" x14ac:dyDescent="0.25">
      <c r="A4" s="3">
        <v>1957</v>
      </c>
      <c r="B4" s="3" t="s">
        <v>10</v>
      </c>
      <c r="C4" s="3" t="s">
        <v>11</v>
      </c>
      <c r="D4" s="4" t="s">
        <v>16</v>
      </c>
      <c r="E4" s="3" t="s">
        <v>17</v>
      </c>
      <c r="F4" s="4" t="s">
        <v>18</v>
      </c>
      <c r="G4" s="1">
        <v>100</v>
      </c>
      <c r="H4" s="3" t="s">
        <v>11</v>
      </c>
      <c r="I4" s="3" t="s">
        <v>19</v>
      </c>
    </row>
    <row r="5" spans="1:9" x14ac:dyDescent="0.25">
      <c r="A5" s="3">
        <v>1958</v>
      </c>
      <c r="B5" s="3" t="s">
        <v>10</v>
      </c>
      <c r="C5" s="3" t="s">
        <v>11</v>
      </c>
      <c r="D5" s="4" t="s">
        <v>20</v>
      </c>
      <c r="E5" s="3" t="s">
        <v>21</v>
      </c>
      <c r="F5" s="4" t="s">
        <v>22</v>
      </c>
      <c r="G5" s="1">
        <v>100</v>
      </c>
      <c r="H5" s="3" t="s">
        <v>11</v>
      </c>
      <c r="I5" s="3" t="s">
        <v>19</v>
      </c>
    </row>
    <row r="6" spans="1:9" ht="30" x14ac:dyDescent="0.25">
      <c r="A6" s="3">
        <v>1961</v>
      </c>
      <c r="B6" s="3" t="s">
        <v>10</v>
      </c>
      <c r="C6" s="3" t="s">
        <v>11</v>
      </c>
      <c r="D6" s="4" t="s">
        <v>23</v>
      </c>
      <c r="E6" s="3" t="s">
        <v>24</v>
      </c>
      <c r="F6" s="4" t="s">
        <v>25</v>
      </c>
      <c r="G6" s="1">
        <v>1000</v>
      </c>
      <c r="H6" s="3" t="s">
        <v>26</v>
      </c>
      <c r="I6" s="3" t="s">
        <v>27</v>
      </c>
    </row>
    <row r="7" spans="1:9" ht="30" x14ac:dyDescent="0.25">
      <c r="A7" s="3">
        <v>1988</v>
      </c>
      <c r="B7" s="3" t="s">
        <v>28</v>
      </c>
      <c r="C7" s="3" t="s">
        <v>11</v>
      </c>
      <c r="D7" s="4" t="s">
        <v>29</v>
      </c>
      <c r="E7" s="3" t="s">
        <v>13</v>
      </c>
      <c r="F7" s="4" t="s">
        <v>30</v>
      </c>
      <c r="G7" s="1">
        <v>100</v>
      </c>
      <c r="H7" s="3" t="s">
        <v>11</v>
      </c>
      <c r="I7" s="3" t="s">
        <v>15</v>
      </c>
    </row>
    <row r="8" spans="1:9" x14ac:dyDescent="0.25">
      <c r="A8" s="3">
        <v>1937</v>
      </c>
      <c r="B8" s="3" t="s">
        <v>31</v>
      </c>
      <c r="C8" s="3" t="s">
        <v>11</v>
      </c>
      <c r="D8" s="4" t="s">
        <v>32</v>
      </c>
      <c r="E8" s="3" t="s">
        <v>33</v>
      </c>
      <c r="F8" s="4" t="s">
        <v>34</v>
      </c>
      <c r="G8" s="1">
        <v>1000</v>
      </c>
      <c r="H8" s="3" t="s">
        <v>26</v>
      </c>
      <c r="I8" s="3" t="s">
        <v>19</v>
      </c>
    </row>
    <row r="9" spans="1:9" x14ac:dyDescent="0.25">
      <c r="A9" s="3">
        <v>1938</v>
      </c>
      <c r="B9" s="3" t="s">
        <v>31</v>
      </c>
      <c r="C9" s="3" t="s">
        <v>11</v>
      </c>
      <c r="D9" s="4" t="s">
        <v>35</v>
      </c>
      <c r="E9" s="3" t="s">
        <v>36</v>
      </c>
      <c r="F9" s="4" t="s">
        <v>37</v>
      </c>
      <c r="G9" s="1">
        <v>1000</v>
      </c>
      <c r="H9" s="3" t="s">
        <v>26</v>
      </c>
      <c r="I9" s="3" t="s">
        <v>38</v>
      </c>
    </row>
    <row r="10" spans="1:9" ht="60" x14ac:dyDescent="0.25">
      <c r="A10" s="3">
        <v>1934</v>
      </c>
      <c r="B10" s="3" t="s">
        <v>39</v>
      </c>
      <c r="C10" s="3" t="s">
        <v>11</v>
      </c>
      <c r="D10" s="4" t="s">
        <v>40</v>
      </c>
      <c r="E10" s="3" t="s">
        <v>41</v>
      </c>
      <c r="F10" s="4" t="s">
        <v>42</v>
      </c>
      <c r="G10" s="1">
        <v>300</v>
      </c>
      <c r="H10" s="3" t="s">
        <v>11</v>
      </c>
      <c r="I10" s="3" t="s">
        <v>38</v>
      </c>
    </row>
    <row r="11" spans="1:9" ht="30" x14ac:dyDescent="0.25">
      <c r="A11" s="3">
        <v>4463</v>
      </c>
      <c r="B11" s="3" t="s">
        <v>39</v>
      </c>
      <c r="C11" s="3" t="s">
        <v>11</v>
      </c>
      <c r="D11" s="4" t="s">
        <v>43</v>
      </c>
      <c r="E11" s="3" t="s">
        <v>44</v>
      </c>
      <c r="F11" s="4" t="s">
        <v>45</v>
      </c>
      <c r="G11" s="1">
        <v>500</v>
      </c>
      <c r="H11" s="3" t="s">
        <v>11</v>
      </c>
      <c r="I11" s="3" t="s">
        <v>19</v>
      </c>
    </row>
    <row r="12" spans="1:9" x14ac:dyDescent="0.25">
      <c r="A12" s="3">
        <v>1933</v>
      </c>
      <c r="B12" s="3" t="s">
        <v>39</v>
      </c>
      <c r="C12" s="3" t="s">
        <v>11</v>
      </c>
      <c r="D12" s="4" t="s">
        <v>46</v>
      </c>
      <c r="E12" s="3" t="s">
        <v>33</v>
      </c>
      <c r="F12" s="4" t="s">
        <v>34</v>
      </c>
      <c r="G12" s="1">
        <v>1000</v>
      </c>
      <c r="H12" s="3" t="s">
        <v>26</v>
      </c>
      <c r="I12" s="3" t="s">
        <v>19</v>
      </c>
    </row>
    <row r="13" spans="1:9" ht="45" x14ac:dyDescent="0.25">
      <c r="A13" s="3">
        <v>1935</v>
      </c>
      <c r="B13" s="3" t="s">
        <v>47</v>
      </c>
      <c r="C13" s="3" t="s">
        <v>11</v>
      </c>
      <c r="D13" s="4" t="s">
        <v>48</v>
      </c>
      <c r="E13" s="3" t="s">
        <v>49</v>
      </c>
      <c r="F13" s="4" t="s">
        <v>50</v>
      </c>
      <c r="G13" s="1">
        <v>200</v>
      </c>
      <c r="H13" s="3" t="s">
        <v>11</v>
      </c>
      <c r="I13" s="3" t="s">
        <v>38</v>
      </c>
    </row>
    <row r="14" spans="1:9" x14ac:dyDescent="0.25">
      <c r="A14" s="3">
        <v>1936</v>
      </c>
      <c r="B14" s="3" t="s">
        <v>47</v>
      </c>
      <c r="C14" s="3" t="s">
        <v>11</v>
      </c>
      <c r="D14" s="4" t="s">
        <v>51</v>
      </c>
      <c r="E14" s="3" t="s">
        <v>52</v>
      </c>
      <c r="F14" s="4" t="s">
        <v>53</v>
      </c>
      <c r="G14" s="1">
        <v>500</v>
      </c>
      <c r="H14" s="3" t="s">
        <v>11</v>
      </c>
      <c r="I14" s="3" t="s">
        <v>54</v>
      </c>
    </row>
    <row r="15" spans="1:9" ht="45" x14ac:dyDescent="0.25">
      <c r="A15" s="3">
        <v>1987</v>
      </c>
      <c r="B15" s="3" t="s">
        <v>55</v>
      </c>
      <c r="C15" s="3" t="s">
        <v>11</v>
      </c>
      <c r="D15" s="4" t="s">
        <v>56</v>
      </c>
      <c r="E15" s="3" t="s">
        <v>49</v>
      </c>
      <c r="F15" s="4" t="s">
        <v>57</v>
      </c>
      <c r="G15" s="1">
        <v>100</v>
      </c>
      <c r="H15" s="3" t="s">
        <v>11</v>
      </c>
      <c r="I15" s="3" t="s">
        <v>15</v>
      </c>
    </row>
    <row r="16" spans="1:9" ht="30" x14ac:dyDescent="0.25">
      <c r="A16" s="3">
        <v>1980</v>
      </c>
      <c r="B16" s="3" t="s">
        <v>58</v>
      </c>
      <c r="C16" s="3" t="s">
        <v>11</v>
      </c>
      <c r="D16" s="4" t="s">
        <v>29</v>
      </c>
      <c r="E16" s="3" t="s">
        <v>13</v>
      </c>
      <c r="F16" s="4" t="s">
        <v>30</v>
      </c>
      <c r="G16" s="1">
        <v>100</v>
      </c>
      <c r="H16" s="3" t="s">
        <v>11</v>
      </c>
      <c r="I16" s="3" t="s">
        <v>15</v>
      </c>
    </row>
    <row r="17" spans="1:9" ht="45" x14ac:dyDescent="0.25">
      <c r="A17" s="3">
        <v>1972</v>
      </c>
      <c r="B17" s="3" t="s">
        <v>58</v>
      </c>
      <c r="C17" s="3" t="s">
        <v>11</v>
      </c>
      <c r="D17" s="4" t="s">
        <v>59</v>
      </c>
      <c r="E17" s="3" t="s">
        <v>60</v>
      </c>
      <c r="F17" s="4" t="s">
        <v>61</v>
      </c>
      <c r="G17" s="1">
        <v>100</v>
      </c>
      <c r="H17" s="3" t="s">
        <v>11</v>
      </c>
      <c r="I17" s="3" t="s">
        <v>62</v>
      </c>
    </row>
    <row r="18" spans="1:9" ht="30" x14ac:dyDescent="0.25">
      <c r="A18" s="3">
        <v>1976</v>
      </c>
      <c r="B18" s="3" t="s">
        <v>58</v>
      </c>
      <c r="C18" s="3" t="s">
        <v>11</v>
      </c>
      <c r="D18" s="4" t="s">
        <v>63</v>
      </c>
      <c r="E18" s="3" t="s">
        <v>64</v>
      </c>
      <c r="F18" s="4" t="s">
        <v>65</v>
      </c>
      <c r="G18" s="1">
        <v>100</v>
      </c>
      <c r="H18" s="3" t="s">
        <v>11</v>
      </c>
      <c r="I18" s="3" t="s">
        <v>54</v>
      </c>
    </row>
    <row r="19" spans="1:9" ht="30" x14ac:dyDescent="0.25">
      <c r="A19" s="3">
        <v>1981</v>
      </c>
      <c r="B19" s="3" t="s">
        <v>58</v>
      </c>
      <c r="C19" s="3" t="s">
        <v>11</v>
      </c>
      <c r="D19" s="4" t="s">
        <v>66</v>
      </c>
      <c r="E19" s="3" t="s">
        <v>67</v>
      </c>
      <c r="F19" s="4" t="s">
        <v>68</v>
      </c>
      <c r="G19" s="1">
        <v>100</v>
      </c>
      <c r="H19" s="3" t="s">
        <v>11</v>
      </c>
      <c r="I19" s="3" t="s">
        <v>54</v>
      </c>
    </row>
    <row r="20" spans="1:9" ht="30" x14ac:dyDescent="0.25">
      <c r="A20" s="3">
        <v>1985</v>
      </c>
      <c r="B20" s="3" t="s">
        <v>58</v>
      </c>
      <c r="C20" s="3" t="s">
        <v>11</v>
      </c>
      <c r="D20" s="4" t="s">
        <v>69</v>
      </c>
      <c r="E20" s="3" t="s">
        <v>64</v>
      </c>
      <c r="F20" s="4" t="s">
        <v>70</v>
      </c>
      <c r="G20" s="1">
        <v>100</v>
      </c>
      <c r="H20" s="3" t="s">
        <v>11</v>
      </c>
      <c r="I20" s="3" t="s">
        <v>54</v>
      </c>
    </row>
    <row r="21" spans="1:9" x14ac:dyDescent="0.25">
      <c r="A21" s="3">
        <v>1982</v>
      </c>
      <c r="B21" s="3" t="s">
        <v>58</v>
      </c>
      <c r="C21" s="3" t="s">
        <v>11</v>
      </c>
      <c r="D21" s="4" t="s">
        <v>71</v>
      </c>
      <c r="E21" s="3" t="s">
        <v>17</v>
      </c>
      <c r="F21" s="4" t="s">
        <v>72</v>
      </c>
      <c r="G21" s="1">
        <v>200</v>
      </c>
      <c r="H21" s="3" t="s">
        <v>11</v>
      </c>
      <c r="I21" s="3" t="s">
        <v>19</v>
      </c>
    </row>
    <row r="22" spans="1:9" ht="45" x14ac:dyDescent="0.25">
      <c r="A22" s="3">
        <v>1984</v>
      </c>
      <c r="B22" s="3" t="s">
        <v>58</v>
      </c>
      <c r="C22" s="3" t="s">
        <v>11</v>
      </c>
      <c r="D22" s="4" t="s">
        <v>73</v>
      </c>
      <c r="E22" s="3" t="s">
        <v>64</v>
      </c>
      <c r="F22" s="4" t="s">
        <v>74</v>
      </c>
      <c r="G22" s="1">
        <v>200</v>
      </c>
      <c r="H22" s="3" t="s">
        <v>11</v>
      </c>
      <c r="I22" s="3" t="s">
        <v>54</v>
      </c>
    </row>
    <row r="23" spans="1:9" ht="30" x14ac:dyDescent="0.25">
      <c r="A23" s="3">
        <v>1974</v>
      </c>
      <c r="B23" s="3" t="s">
        <v>58</v>
      </c>
      <c r="C23" s="3" t="s">
        <v>11</v>
      </c>
      <c r="D23" s="4" t="s">
        <v>75</v>
      </c>
      <c r="E23" s="3" t="s">
        <v>76</v>
      </c>
      <c r="F23" s="4" t="s">
        <v>77</v>
      </c>
      <c r="G23" s="1">
        <v>500</v>
      </c>
      <c r="H23" s="3" t="s">
        <v>11</v>
      </c>
      <c r="I23" s="3" t="s">
        <v>62</v>
      </c>
    </row>
    <row r="24" spans="1:9" ht="30" x14ac:dyDescent="0.25">
      <c r="A24" s="3">
        <v>1986</v>
      </c>
      <c r="B24" s="3" t="s">
        <v>58</v>
      </c>
      <c r="C24" s="3" t="s">
        <v>11</v>
      </c>
      <c r="D24" s="4" t="s">
        <v>78</v>
      </c>
      <c r="E24" s="3" t="s">
        <v>79</v>
      </c>
      <c r="F24" s="4" t="s">
        <v>80</v>
      </c>
      <c r="G24" s="1">
        <v>500</v>
      </c>
      <c r="H24" s="3" t="s">
        <v>11</v>
      </c>
      <c r="I24" s="3" t="s">
        <v>54</v>
      </c>
    </row>
    <row r="25" spans="1:9" ht="30" x14ac:dyDescent="0.25">
      <c r="A25" s="3">
        <v>4468</v>
      </c>
      <c r="B25" s="3" t="s">
        <v>58</v>
      </c>
      <c r="C25" s="3" t="s">
        <v>11</v>
      </c>
      <c r="D25" s="4" t="s">
        <v>81</v>
      </c>
      <c r="E25" s="3" t="s">
        <v>82</v>
      </c>
      <c r="F25" s="4" t="s">
        <v>83</v>
      </c>
      <c r="G25" s="1">
        <v>500</v>
      </c>
      <c r="H25" s="3" t="s">
        <v>26</v>
      </c>
      <c r="I25" s="3" t="s">
        <v>54</v>
      </c>
    </row>
    <row r="26" spans="1:9" ht="45" x14ac:dyDescent="0.25">
      <c r="A26" s="3">
        <v>1977</v>
      </c>
      <c r="B26" s="3" t="s">
        <v>58</v>
      </c>
      <c r="C26" s="3" t="s">
        <v>11</v>
      </c>
      <c r="D26" s="4" t="s">
        <v>84</v>
      </c>
      <c r="E26" s="3" t="s">
        <v>85</v>
      </c>
      <c r="F26" s="4" t="s">
        <v>86</v>
      </c>
      <c r="G26" s="1">
        <v>1000</v>
      </c>
      <c r="H26" s="3" t="s">
        <v>26</v>
      </c>
      <c r="I26" s="3" t="s">
        <v>54</v>
      </c>
    </row>
    <row r="27" spans="1:9" ht="45" x14ac:dyDescent="0.25">
      <c r="A27" s="3">
        <v>1978</v>
      </c>
      <c r="B27" s="3" t="s">
        <v>58</v>
      </c>
      <c r="C27" s="3" t="s">
        <v>11</v>
      </c>
      <c r="D27" s="4" t="s">
        <v>87</v>
      </c>
      <c r="E27" s="3" t="s">
        <v>88</v>
      </c>
      <c r="F27" s="4" t="s">
        <v>89</v>
      </c>
      <c r="G27" s="1">
        <v>1000</v>
      </c>
      <c r="H27" s="3" t="s">
        <v>26</v>
      </c>
      <c r="I27" s="3" t="s">
        <v>54</v>
      </c>
    </row>
    <row r="28" spans="1:9" x14ac:dyDescent="0.25">
      <c r="A28" s="3">
        <v>1979</v>
      </c>
      <c r="B28" s="3" t="s">
        <v>58</v>
      </c>
      <c r="C28" s="3" t="s">
        <v>11</v>
      </c>
      <c r="D28" s="4" t="s">
        <v>90</v>
      </c>
      <c r="E28" s="3" t="s">
        <v>91</v>
      </c>
      <c r="F28" s="4" t="s">
        <v>92</v>
      </c>
      <c r="G28" s="1">
        <v>1000</v>
      </c>
      <c r="H28" s="3" t="s">
        <v>26</v>
      </c>
      <c r="I28" s="3" t="s">
        <v>54</v>
      </c>
    </row>
    <row r="29" spans="1:9" x14ac:dyDescent="0.25">
      <c r="A29" s="3">
        <v>1983</v>
      </c>
      <c r="B29" s="3" t="s">
        <v>58</v>
      </c>
      <c r="C29" s="3" t="s">
        <v>11</v>
      </c>
      <c r="D29" s="4" t="s">
        <v>93</v>
      </c>
      <c r="E29" s="3" t="s">
        <v>94</v>
      </c>
      <c r="F29" s="4" t="s">
        <v>95</v>
      </c>
      <c r="G29" s="1">
        <v>1000</v>
      </c>
      <c r="H29" s="3" t="s">
        <v>26</v>
      </c>
      <c r="I29" s="3" t="s">
        <v>54</v>
      </c>
    </row>
    <row r="30" spans="1:9" x14ac:dyDescent="0.25">
      <c r="A30" s="3">
        <v>1970</v>
      </c>
      <c r="B30" s="3" t="s">
        <v>96</v>
      </c>
      <c r="C30" s="3" t="s">
        <v>11</v>
      </c>
      <c r="D30" s="4" t="s">
        <v>97</v>
      </c>
      <c r="E30" s="3" t="s">
        <v>36</v>
      </c>
      <c r="F30" s="4" t="s">
        <v>37</v>
      </c>
      <c r="G30" s="1">
        <v>1000</v>
      </c>
      <c r="H30" s="3" t="s">
        <v>26</v>
      </c>
      <c r="I30" s="3" t="s">
        <v>38</v>
      </c>
    </row>
    <row r="31" spans="1:9" ht="30" x14ac:dyDescent="0.25">
      <c r="A31" s="3">
        <v>1927</v>
      </c>
      <c r="B31" s="3" t="s">
        <v>98</v>
      </c>
      <c r="C31" s="3" t="s">
        <v>11</v>
      </c>
      <c r="D31" s="4" t="s">
        <v>99</v>
      </c>
      <c r="E31" s="3" t="s">
        <v>100</v>
      </c>
      <c r="F31" s="4" t="s">
        <v>101</v>
      </c>
      <c r="G31" s="1">
        <v>200</v>
      </c>
      <c r="H31" s="3" t="s">
        <v>11</v>
      </c>
      <c r="I31" s="3" t="s">
        <v>102</v>
      </c>
    </row>
    <row r="32" spans="1:9" ht="30" x14ac:dyDescent="0.25">
      <c r="A32" s="3">
        <v>1932</v>
      </c>
      <c r="B32" s="3" t="s">
        <v>98</v>
      </c>
      <c r="C32" s="3" t="s">
        <v>11</v>
      </c>
      <c r="D32" s="4" t="s">
        <v>103</v>
      </c>
      <c r="E32" s="3" t="s">
        <v>100</v>
      </c>
      <c r="F32" s="4" t="s">
        <v>104</v>
      </c>
      <c r="G32" s="1">
        <v>200</v>
      </c>
      <c r="H32" s="3" t="s">
        <v>11</v>
      </c>
      <c r="I32" s="3" t="s">
        <v>102</v>
      </c>
    </row>
    <row r="33" spans="1:9" x14ac:dyDescent="0.25">
      <c r="A33" s="3">
        <v>1929</v>
      </c>
      <c r="B33" s="3" t="s">
        <v>98</v>
      </c>
      <c r="C33" s="3" t="s">
        <v>11</v>
      </c>
      <c r="D33" s="4" t="s">
        <v>105</v>
      </c>
      <c r="E33" s="3" t="s">
        <v>106</v>
      </c>
      <c r="F33" s="4" t="s">
        <v>107</v>
      </c>
      <c r="G33" s="1">
        <v>500</v>
      </c>
      <c r="H33" s="3" t="s">
        <v>11</v>
      </c>
      <c r="I33" s="3" t="s">
        <v>102</v>
      </c>
    </row>
    <row r="34" spans="1:9" x14ac:dyDescent="0.25">
      <c r="A34" s="3">
        <v>1928</v>
      </c>
      <c r="B34" s="3" t="s">
        <v>98</v>
      </c>
      <c r="C34" s="3" t="s">
        <v>11</v>
      </c>
      <c r="D34" s="4" t="s">
        <v>108</v>
      </c>
      <c r="E34" s="3" t="s">
        <v>109</v>
      </c>
      <c r="F34" s="4" t="s">
        <v>110</v>
      </c>
      <c r="G34" s="1">
        <v>1000</v>
      </c>
      <c r="H34" s="3" t="s">
        <v>26</v>
      </c>
      <c r="I34" s="3" t="s">
        <v>111</v>
      </c>
    </row>
    <row r="35" spans="1:9" ht="45" x14ac:dyDescent="0.25">
      <c r="A35" s="3">
        <v>1930</v>
      </c>
      <c r="B35" s="3" t="s">
        <v>98</v>
      </c>
      <c r="C35" s="3" t="s">
        <v>11</v>
      </c>
      <c r="D35" s="4" t="s">
        <v>112</v>
      </c>
      <c r="E35" s="3" t="s">
        <v>113</v>
      </c>
      <c r="F35" s="4" t="s">
        <v>114</v>
      </c>
      <c r="G35" s="1">
        <v>1000</v>
      </c>
      <c r="H35" s="3" t="s">
        <v>26</v>
      </c>
      <c r="I35" s="3" t="s">
        <v>111</v>
      </c>
    </row>
    <row r="36" spans="1:9" ht="45" x14ac:dyDescent="0.25">
      <c r="A36" s="3">
        <v>1931</v>
      </c>
      <c r="B36" s="3" t="s">
        <v>98</v>
      </c>
      <c r="C36" s="3" t="s">
        <v>11</v>
      </c>
      <c r="D36" s="4" t="s">
        <v>115</v>
      </c>
      <c r="E36" s="3" t="s">
        <v>113</v>
      </c>
      <c r="F36" s="4" t="s">
        <v>116</v>
      </c>
      <c r="G36" s="1">
        <v>1000</v>
      </c>
      <c r="H36" s="3" t="s">
        <v>26</v>
      </c>
      <c r="I36" s="3" t="s">
        <v>111</v>
      </c>
    </row>
    <row r="37" spans="1:9" x14ac:dyDescent="0.25">
      <c r="A37" s="3">
        <v>1964</v>
      </c>
      <c r="B37" s="3" t="s">
        <v>117</v>
      </c>
      <c r="C37" s="3" t="s">
        <v>11</v>
      </c>
      <c r="D37" s="4" t="s">
        <v>118</v>
      </c>
      <c r="E37" s="3" t="s">
        <v>33</v>
      </c>
      <c r="F37" s="4" t="s">
        <v>34</v>
      </c>
      <c r="G37" s="1">
        <v>100</v>
      </c>
      <c r="H37" s="3" t="s">
        <v>11</v>
      </c>
      <c r="I37" s="3" t="s">
        <v>19</v>
      </c>
    </row>
    <row r="38" spans="1:9" ht="60" x14ac:dyDescent="0.25">
      <c r="A38" s="3">
        <v>1969</v>
      </c>
      <c r="B38" s="3" t="s">
        <v>117</v>
      </c>
      <c r="C38" s="3" t="s">
        <v>11</v>
      </c>
      <c r="D38" s="4" t="s">
        <v>119</v>
      </c>
      <c r="E38" s="3" t="s">
        <v>41</v>
      </c>
      <c r="F38" s="4" t="s">
        <v>42</v>
      </c>
      <c r="G38" s="1">
        <v>300</v>
      </c>
      <c r="H38" s="3" t="s">
        <v>11</v>
      </c>
      <c r="I38" s="3" t="s">
        <v>38</v>
      </c>
    </row>
    <row r="39" spans="1:9" x14ac:dyDescent="0.25">
      <c r="A39" s="3">
        <v>1962</v>
      </c>
      <c r="B39" s="3" t="s">
        <v>117</v>
      </c>
      <c r="C39" s="3" t="s">
        <v>11</v>
      </c>
      <c r="D39" s="4" t="s">
        <v>120</v>
      </c>
      <c r="E39" s="3" t="s">
        <v>33</v>
      </c>
      <c r="F39" s="4" t="s">
        <v>34</v>
      </c>
      <c r="G39" s="1">
        <v>1000</v>
      </c>
      <c r="H39" s="3" t="s">
        <v>26</v>
      </c>
      <c r="I39" s="3" t="s">
        <v>19</v>
      </c>
    </row>
    <row r="40" spans="1:9" ht="30" x14ac:dyDescent="0.25">
      <c r="A40" s="3">
        <v>1965</v>
      </c>
      <c r="B40" s="3" t="s">
        <v>117</v>
      </c>
      <c r="C40" s="3" t="s">
        <v>11</v>
      </c>
      <c r="D40" s="4" t="s">
        <v>121</v>
      </c>
      <c r="E40" s="3" t="s">
        <v>122</v>
      </c>
      <c r="F40" s="4" t="s">
        <v>123</v>
      </c>
      <c r="G40" s="1">
        <v>1000</v>
      </c>
      <c r="H40" s="3" t="s">
        <v>26</v>
      </c>
      <c r="I40" s="3" t="s">
        <v>62</v>
      </c>
    </row>
    <row r="41" spans="1:9" ht="45" x14ac:dyDescent="0.25">
      <c r="A41" s="3">
        <v>1963</v>
      </c>
      <c r="B41" s="3" t="s">
        <v>117</v>
      </c>
      <c r="C41" s="3" t="s">
        <v>11</v>
      </c>
      <c r="D41" s="4" t="s">
        <v>124</v>
      </c>
      <c r="E41" s="3" t="s">
        <v>125</v>
      </c>
      <c r="F41" s="4" t="s">
        <v>126</v>
      </c>
      <c r="G41" s="1">
        <v>1000</v>
      </c>
      <c r="H41" s="3" t="s">
        <v>26</v>
      </c>
      <c r="I41" s="3" t="s">
        <v>38</v>
      </c>
    </row>
    <row r="42" spans="1:9" x14ac:dyDescent="0.25">
      <c r="A42" s="3">
        <v>1966</v>
      </c>
      <c r="B42" s="3" t="s">
        <v>117</v>
      </c>
      <c r="C42" s="3" t="s">
        <v>11</v>
      </c>
      <c r="D42" s="4" t="s">
        <v>127</v>
      </c>
      <c r="E42" s="3" t="s">
        <v>33</v>
      </c>
      <c r="F42" s="4" t="s">
        <v>128</v>
      </c>
      <c r="G42" s="1">
        <v>1000</v>
      </c>
      <c r="H42" s="3" t="s">
        <v>26</v>
      </c>
      <c r="I42" s="3" t="s">
        <v>38</v>
      </c>
    </row>
    <row r="43" spans="1:9" ht="60" x14ac:dyDescent="0.25">
      <c r="A43" s="3">
        <v>1967</v>
      </c>
      <c r="B43" s="3" t="s">
        <v>117</v>
      </c>
      <c r="C43" s="3" t="s">
        <v>11</v>
      </c>
      <c r="D43" s="4" t="s">
        <v>129</v>
      </c>
      <c r="E43" s="3" t="s">
        <v>130</v>
      </c>
      <c r="F43" s="4" t="s">
        <v>131</v>
      </c>
      <c r="G43" s="1">
        <v>5000</v>
      </c>
      <c r="H43" s="3" t="s">
        <v>26</v>
      </c>
      <c r="I43" s="3" t="s">
        <v>38</v>
      </c>
    </row>
    <row r="44" spans="1:9" x14ac:dyDescent="0.25">
      <c r="A44" s="3">
        <v>1968</v>
      </c>
      <c r="B44" s="3" t="s">
        <v>132</v>
      </c>
      <c r="C44" s="3" t="s">
        <v>11</v>
      </c>
      <c r="D44" s="4" t="s">
        <v>133</v>
      </c>
      <c r="E44" s="3" t="s">
        <v>33</v>
      </c>
      <c r="F44" s="4" t="s">
        <v>128</v>
      </c>
      <c r="G44" s="1">
        <v>1000</v>
      </c>
      <c r="H44" s="3" t="s">
        <v>26</v>
      </c>
      <c r="I44" s="3" t="s">
        <v>38</v>
      </c>
    </row>
    <row r="45" spans="1:9" ht="30" x14ac:dyDescent="0.25">
      <c r="A45" s="3">
        <v>1274</v>
      </c>
      <c r="B45" s="3" t="s">
        <v>134</v>
      </c>
      <c r="C45" s="3" t="s">
        <v>11</v>
      </c>
      <c r="D45" s="4" t="s">
        <v>135</v>
      </c>
      <c r="E45" s="3" t="s">
        <v>136</v>
      </c>
      <c r="F45" s="4" t="s">
        <v>137</v>
      </c>
      <c r="G45" s="1">
        <v>500</v>
      </c>
      <c r="H45" s="3" t="s">
        <v>11</v>
      </c>
      <c r="I45" s="3" t="s">
        <v>102</v>
      </c>
    </row>
    <row r="46" spans="1:9" ht="30" x14ac:dyDescent="0.25">
      <c r="A46" s="3">
        <v>1269</v>
      </c>
      <c r="B46" s="3" t="s">
        <v>134</v>
      </c>
      <c r="C46" s="3" t="s">
        <v>11</v>
      </c>
      <c r="D46" s="4" t="s">
        <v>138</v>
      </c>
      <c r="E46" s="3" t="s">
        <v>139</v>
      </c>
      <c r="F46" s="4" t="s">
        <v>140</v>
      </c>
      <c r="G46" s="1">
        <v>500</v>
      </c>
      <c r="H46" s="3" t="s">
        <v>11</v>
      </c>
      <c r="I46" s="3" t="s">
        <v>19</v>
      </c>
    </row>
    <row r="47" spans="1:9" ht="45" x14ac:dyDescent="0.25">
      <c r="A47" s="3">
        <v>1953</v>
      </c>
      <c r="B47" s="3" t="s">
        <v>141</v>
      </c>
      <c r="C47" s="3" t="s">
        <v>11</v>
      </c>
      <c r="D47" s="4" t="s">
        <v>142</v>
      </c>
      <c r="E47" s="3" t="s">
        <v>13</v>
      </c>
      <c r="F47" s="4" t="s">
        <v>143</v>
      </c>
      <c r="G47" s="1">
        <v>100</v>
      </c>
      <c r="H47" s="3" t="s">
        <v>11</v>
      </c>
      <c r="I47" s="3" t="s">
        <v>15</v>
      </c>
    </row>
    <row r="48" spans="1:9" ht="30" x14ac:dyDescent="0.25">
      <c r="A48" s="3">
        <v>1943</v>
      </c>
      <c r="B48" s="3" t="s">
        <v>141</v>
      </c>
      <c r="C48" s="3" t="s">
        <v>11</v>
      </c>
      <c r="D48" s="4" t="s">
        <v>66</v>
      </c>
      <c r="E48" s="3" t="s">
        <v>67</v>
      </c>
      <c r="F48" s="4" t="s">
        <v>68</v>
      </c>
      <c r="G48" s="1">
        <v>100</v>
      </c>
      <c r="H48" s="3" t="s">
        <v>11</v>
      </c>
      <c r="I48" s="3" t="s">
        <v>54</v>
      </c>
    </row>
    <row r="49" spans="1:9" ht="30" x14ac:dyDescent="0.25">
      <c r="A49" s="3">
        <v>1948</v>
      </c>
      <c r="B49" s="3" t="s">
        <v>141</v>
      </c>
      <c r="C49" s="3" t="s">
        <v>11</v>
      </c>
      <c r="D49" s="4" t="s">
        <v>66</v>
      </c>
      <c r="E49" s="3" t="s">
        <v>67</v>
      </c>
      <c r="F49" s="4" t="s">
        <v>68</v>
      </c>
      <c r="G49" s="1">
        <v>100</v>
      </c>
      <c r="H49" s="3" t="s">
        <v>11</v>
      </c>
      <c r="I49" s="3" t="s">
        <v>54</v>
      </c>
    </row>
    <row r="50" spans="1:9" ht="30" x14ac:dyDescent="0.25">
      <c r="A50" s="3">
        <v>1952</v>
      </c>
      <c r="B50" s="3" t="s">
        <v>141</v>
      </c>
      <c r="C50" s="3" t="s">
        <v>11</v>
      </c>
      <c r="D50" s="4" t="s">
        <v>144</v>
      </c>
      <c r="E50" s="3" t="s">
        <v>145</v>
      </c>
      <c r="F50" s="4" t="s">
        <v>146</v>
      </c>
      <c r="G50" s="1">
        <v>100</v>
      </c>
      <c r="H50" s="3" t="s">
        <v>11</v>
      </c>
      <c r="I50" s="3" t="s">
        <v>62</v>
      </c>
    </row>
    <row r="51" spans="1:9" ht="30" x14ac:dyDescent="0.25">
      <c r="A51" s="3">
        <v>1950</v>
      </c>
      <c r="B51" s="3" t="s">
        <v>141</v>
      </c>
      <c r="C51" s="3" t="s">
        <v>11</v>
      </c>
      <c r="D51" s="4" t="s">
        <v>147</v>
      </c>
      <c r="E51" s="3" t="s">
        <v>148</v>
      </c>
      <c r="F51" s="4" t="s">
        <v>149</v>
      </c>
      <c r="G51" s="1">
        <v>100</v>
      </c>
      <c r="H51" s="3" t="s">
        <v>11</v>
      </c>
      <c r="I51" s="3" t="s">
        <v>27</v>
      </c>
    </row>
    <row r="52" spans="1:9" ht="30" x14ac:dyDescent="0.25">
      <c r="A52" s="3">
        <v>1954</v>
      </c>
      <c r="B52" s="3" t="s">
        <v>141</v>
      </c>
      <c r="C52" s="3" t="s">
        <v>11</v>
      </c>
      <c r="D52" s="4" t="s">
        <v>150</v>
      </c>
      <c r="E52" s="3" t="s">
        <v>13</v>
      </c>
      <c r="F52" s="4" t="s">
        <v>151</v>
      </c>
      <c r="G52" s="1">
        <v>200</v>
      </c>
      <c r="H52" s="3" t="s">
        <v>11</v>
      </c>
      <c r="I52" s="3" t="s">
        <v>15</v>
      </c>
    </row>
    <row r="53" spans="1:9" ht="45" x14ac:dyDescent="0.25">
      <c r="A53" s="3">
        <v>1940</v>
      </c>
      <c r="B53" s="3" t="s">
        <v>141</v>
      </c>
      <c r="C53" s="3" t="s">
        <v>11</v>
      </c>
      <c r="D53" s="4" t="s">
        <v>152</v>
      </c>
      <c r="E53" s="3" t="s">
        <v>64</v>
      </c>
      <c r="F53" s="4" t="s">
        <v>153</v>
      </c>
      <c r="G53" s="1">
        <v>200</v>
      </c>
      <c r="H53" s="3" t="s">
        <v>11</v>
      </c>
      <c r="I53" s="3" t="s">
        <v>54</v>
      </c>
    </row>
    <row r="54" spans="1:9" x14ac:dyDescent="0.25">
      <c r="A54" s="3">
        <v>1942</v>
      </c>
      <c r="B54" s="3" t="s">
        <v>141</v>
      </c>
      <c r="C54" s="3" t="s">
        <v>11</v>
      </c>
      <c r="D54" s="4" t="s">
        <v>71</v>
      </c>
      <c r="E54" s="3" t="s">
        <v>17</v>
      </c>
      <c r="F54" s="4" t="s">
        <v>72</v>
      </c>
      <c r="G54" s="1">
        <v>200</v>
      </c>
      <c r="H54" s="3" t="s">
        <v>11</v>
      </c>
      <c r="I54" s="3" t="s">
        <v>19</v>
      </c>
    </row>
    <row r="55" spans="1:9" ht="30" x14ac:dyDescent="0.25">
      <c r="A55" s="3">
        <v>1939</v>
      </c>
      <c r="B55" s="3" t="s">
        <v>141</v>
      </c>
      <c r="C55" s="3" t="s">
        <v>11</v>
      </c>
      <c r="D55" s="4" t="s">
        <v>154</v>
      </c>
      <c r="E55" s="3" t="s">
        <v>79</v>
      </c>
      <c r="F55" s="4" t="s">
        <v>80</v>
      </c>
      <c r="G55" s="1">
        <v>500</v>
      </c>
      <c r="H55" s="3" t="s">
        <v>11</v>
      </c>
      <c r="I55" s="3" t="s">
        <v>54</v>
      </c>
    </row>
    <row r="56" spans="1:9" ht="30" x14ac:dyDescent="0.25">
      <c r="A56" s="3">
        <v>4465</v>
      </c>
      <c r="B56" s="3" t="s">
        <v>141</v>
      </c>
      <c r="C56" s="3" t="s">
        <v>11</v>
      </c>
      <c r="D56" s="4" t="s">
        <v>155</v>
      </c>
      <c r="E56" s="3" t="s">
        <v>156</v>
      </c>
      <c r="F56" s="4" t="s">
        <v>157</v>
      </c>
      <c r="G56" s="1">
        <v>500</v>
      </c>
      <c r="H56" s="3" t="s">
        <v>11</v>
      </c>
      <c r="I56" s="3" t="s">
        <v>54</v>
      </c>
    </row>
    <row r="57" spans="1:9" x14ac:dyDescent="0.25">
      <c r="A57" s="3">
        <v>1955</v>
      </c>
      <c r="B57" s="3" t="s">
        <v>141</v>
      </c>
      <c r="C57" s="3" t="s">
        <v>11</v>
      </c>
      <c r="D57" s="4" t="s">
        <v>158</v>
      </c>
      <c r="E57" s="3" t="s">
        <v>159</v>
      </c>
      <c r="F57" s="4" t="s">
        <v>160</v>
      </c>
      <c r="G57" s="1">
        <v>500</v>
      </c>
      <c r="H57" s="3" t="s">
        <v>11</v>
      </c>
      <c r="I57" s="3" t="s">
        <v>38</v>
      </c>
    </row>
    <row r="58" spans="1:9" ht="45" x14ac:dyDescent="0.25">
      <c r="A58" s="3">
        <v>1947</v>
      </c>
      <c r="B58" s="3" t="s">
        <v>141</v>
      </c>
      <c r="C58" s="3" t="s">
        <v>11</v>
      </c>
      <c r="D58" s="4" t="s">
        <v>87</v>
      </c>
      <c r="E58" s="3" t="s">
        <v>88</v>
      </c>
      <c r="F58" s="4" t="s">
        <v>89</v>
      </c>
      <c r="G58" s="1">
        <v>1000</v>
      </c>
      <c r="H58" s="3" t="s">
        <v>26</v>
      </c>
      <c r="I58" s="3" t="s">
        <v>54</v>
      </c>
    </row>
    <row r="59" spans="1:9" x14ac:dyDescent="0.25">
      <c r="A59" s="3">
        <v>1956</v>
      </c>
      <c r="B59" s="3" t="s">
        <v>141</v>
      </c>
      <c r="C59" s="3" t="s">
        <v>11</v>
      </c>
      <c r="D59" s="4" t="s">
        <v>161</v>
      </c>
      <c r="E59" s="3" t="s">
        <v>36</v>
      </c>
      <c r="F59" s="4" t="s">
        <v>162</v>
      </c>
      <c r="G59" s="1">
        <v>1000</v>
      </c>
      <c r="H59" s="3" t="s">
        <v>26</v>
      </c>
      <c r="I59" s="3" t="s">
        <v>38</v>
      </c>
    </row>
    <row r="60" spans="1:9" x14ac:dyDescent="0.25">
      <c r="A60" s="6" t="s">
        <v>163</v>
      </c>
      <c r="B60" s="7">
        <f>G6+G9+G10+G13+G30+G34+G35+G36+G38+G41+G42+G43+G44+G51+G57+G59</f>
        <v>16400</v>
      </c>
    </row>
    <row r="61" spans="1:9" x14ac:dyDescent="0.25">
      <c r="A61" s="8" t="s">
        <v>164</v>
      </c>
      <c r="B61" s="9">
        <f>G4+G5+G8+G11+G12+G14+G17+G18+G19+G20+G22+G21+G23+G24+G25+G26+G27+G28+G29+G37+G39+G40+G46+G48+G49+G50+G53+G54+G55+G56+G58</f>
        <v>14800</v>
      </c>
    </row>
    <row r="62" spans="1:9" x14ac:dyDescent="0.25">
      <c r="A62" s="10" t="s">
        <v>165</v>
      </c>
      <c r="B62" s="11">
        <f>G3+G7+G15+G16+G31+G32+G33+G45+G47+G52</f>
        <v>2100</v>
      </c>
    </row>
    <row r="63" spans="1:9" x14ac:dyDescent="0.25">
      <c r="A63" s="2" t="s">
        <v>166</v>
      </c>
      <c r="B63" s="12">
        <f>B60+B61+B62</f>
        <v>33300</v>
      </c>
    </row>
    <row r="65" spans="1:2" x14ac:dyDescent="0.25">
      <c r="A65" s="3" t="s">
        <v>167</v>
      </c>
      <c r="B65" s="5">
        <f>G6+G8+G9+G12+G25+G26+G27+G28+G29+G30+G34+G35+G36+G39+G40+G41+G42+G43+G44+G58+G59</f>
        <v>24500</v>
      </c>
    </row>
  </sheetData>
  <autoFilter ref="A2:I59"/>
  <pageMargins left="0.7" right="0.7" top="0.75" bottom="0.75" header="0.3" footer="0.3"/>
  <pageSetup orientation="portrait" r:id="rId1"/>
  <ignoredErrors>
    <ignoredError sqref="I3:I5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Ivywild Pool House</vt:lpstr>
      <vt:lpstr>Test</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Ines Nizeye</dc:creator>
  <cp:keywords/>
  <dc:description/>
  <cp:lastModifiedBy>Don Winiecki</cp:lastModifiedBy>
  <cp:revision/>
  <dcterms:created xsi:type="dcterms:W3CDTF">2020-12-02T17:05:33Z</dcterms:created>
  <dcterms:modified xsi:type="dcterms:W3CDTF">2022-05-30T18:31:27Z</dcterms:modified>
  <cp:category/>
  <cp:contentStatus/>
</cp:coreProperties>
</file>